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hittakerC\Downloads\"/>
    </mc:Choice>
  </mc:AlternateContent>
  <bookViews>
    <workbookView xWindow="240" yWindow="60" windowWidth="21720" windowHeight="12270" activeTab="1"/>
  </bookViews>
  <sheets>
    <sheet name="Statements" sheetId="1" r:id="rId1"/>
    <sheet name="Notes" sheetId="2" r:id="rId2"/>
  </sheets>
  <definedNames>
    <definedName name="FY">Statements!$C$3</definedName>
    <definedName name="_xlnm.Print_Area" localSheetId="0">Statements!$A$1:$E$33</definedName>
  </definedNames>
  <calcPr calcId="152511"/>
</workbook>
</file>

<file path=xl/calcChain.xml><?xml version="1.0" encoding="utf-8"?>
<calcChain xmlns="http://schemas.openxmlformats.org/spreadsheetml/2006/main">
  <c r="D62" i="2" l="1"/>
  <c r="C62" i="2"/>
  <c r="B62" i="2"/>
  <c r="D41" i="2"/>
  <c r="C41" i="2"/>
  <c r="B41" i="2"/>
  <c r="D20" i="2"/>
  <c r="C20" i="2"/>
  <c r="B20" i="2"/>
  <c r="D6" i="2"/>
  <c r="C6" i="2"/>
  <c r="B6" i="2"/>
  <c r="B2" i="2"/>
  <c r="E5" i="1"/>
  <c r="D5" i="1"/>
  <c r="C5" i="1"/>
  <c r="D67" i="2" l="1"/>
  <c r="E21" i="1" s="1"/>
  <c r="C67" i="2"/>
  <c r="D21" i="1" s="1"/>
  <c r="B67" i="2"/>
  <c r="C21" i="1" s="1"/>
  <c r="D14" i="2"/>
  <c r="E13" i="1" s="1"/>
  <c r="C14" i="2"/>
  <c r="D13" i="1" s="1"/>
  <c r="B14" i="2"/>
  <c r="D54" i="2"/>
  <c r="E15" i="1" s="1"/>
  <c r="C54" i="2"/>
  <c r="D15" i="1" s="1"/>
  <c r="B54" i="2"/>
  <c r="C15" i="1" s="1"/>
  <c r="D33" i="2"/>
  <c r="E14" i="1" s="1"/>
  <c r="C33" i="2"/>
  <c r="D14" i="1" s="1"/>
  <c r="B33" i="2"/>
  <c r="C14" i="1" s="1"/>
  <c r="C22" i="1" l="1"/>
  <c r="C10" i="1"/>
  <c r="E10" i="1"/>
  <c r="D10" i="1"/>
  <c r="C24" i="1" l="1"/>
  <c r="C26" i="1" s="1"/>
  <c r="E22" i="1"/>
  <c r="E24" i="1" s="1"/>
  <c r="E26" i="1" s="1"/>
  <c r="D22" i="1"/>
  <c r="D24" i="1" s="1"/>
  <c r="D26" i="1" s="1"/>
</calcChain>
</file>

<file path=xl/sharedStrings.xml><?xml version="1.0" encoding="utf-8"?>
<sst xmlns="http://schemas.openxmlformats.org/spreadsheetml/2006/main" count="107" uniqueCount="54">
  <si>
    <t>Notes</t>
  </si>
  <si>
    <t>Actual</t>
  </si>
  <si>
    <t>Budget</t>
  </si>
  <si>
    <t>$</t>
  </si>
  <si>
    <t>Income</t>
  </si>
  <si>
    <t>Expenditure</t>
  </si>
  <si>
    <t>Net Surplus (Deficit)</t>
  </si>
  <si>
    <t>Attendance dues</t>
  </si>
  <si>
    <t>Debt servicing</t>
  </si>
  <si>
    <t>Proprietas Trust</t>
  </si>
  <si>
    <t>Building warrants of fitness</t>
  </si>
  <si>
    <t>Other</t>
  </si>
  <si>
    <t>Leopold Mozart College</t>
  </si>
  <si>
    <t>Ben Elton School</t>
  </si>
  <si>
    <t>Iain Banks College</t>
  </si>
  <si>
    <t>Carl Bach Academy</t>
  </si>
  <si>
    <t>William Byrd College</t>
  </si>
  <si>
    <t>Douglas Adams School</t>
  </si>
  <si>
    <t>William Gibson Academy</t>
  </si>
  <si>
    <t>Telemann Academy</t>
  </si>
  <si>
    <t>Palestrina Academy</t>
  </si>
  <si>
    <t>Jules Verne School</t>
  </si>
  <si>
    <t>Dues collection expenses</t>
  </si>
  <si>
    <t>?</t>
  </si>
  <si>
    <t>The items listed above are examples only. Proprietors should add to, or delete from, this list</t>
  </si>
  <si>
    <t>as appropriate.</t>
  </si>
  <si>
    <t>4. Other</t>
  </si>
  <si>
    <t xml:space="preserve">All of a proprietor's schools must be listed - even if there are no figures to record. Figures represent </t>
  </si>
  <si>
    <t xml:space="preserve">Figures must not include any debt servicing costs (such costs are identified separately in the </t>
  </si>
  <si>
    <t>The above statement should be read in conjunction with the accompanying notes.</t>
  </si>
  <si>
    <t>Attendance dues administration</t>
  </si>
  <si>
    <t>Agency/service agreements</t>
  </si>
  <si>
    <r>
      <t xml:space="preserve">the direct application of </t>
    </r>
    <r>
      <rPr>
        <i/>
        <sz val="10"/>
        <rFont val="Arial"/>
        <family val="2"/>
      </rPr>
      <t>cash</t>
    </r>
    <r>
      <rPr>
        <sz val="10"/>
        <rFont val="Arial"/>
        <family val="2"/>
      </rPr>
      <t xml:space="preserve"> from the current year's dues as a capital contribution.</t>
    </r>
  </si>
  <si>
    <t>Insurance</t>
  </si>
  <si>
    <t>Lease/rental payments</t>
  </si>
  <si>
    <t>1. Attendance dues administration</t>
  </si>
  <si>
    <t>Audit fee</t>
  </si>
  <si>
    <t>Project support</t>
  </si>
  <si>
    <r>
      <t xml:space="preserve">2. Project construction </t>
    </r>
    <r>
      <rPr>
        <b/>
        <i/>
        <sz val="10"/>
        <rFont val="Arial"/>
        <family val="2"/>
      </rPr>
      <t>(cash contribution)</t>
    </r>
  </si>
  <si>
    <t>3. Project support</t>
  </si>
  <si>
    <r>
      <t xml:space="preserve">Project construction </t>
    </r>
    <r>
      <rPr>
        <i/>
        <sz val="10"/>
        <rFont val="Arial"/>
        <family val="2"/>
      </rPr>
      <t>(cash contribution)</t>
    </r>
  </si>
  <si>
    <t>Proprietors should add to this list if appropriate.</t>
  </si>
  <si>
    <r>
      <t xml:space="preserve">Salaries/overheads </t>
    </r>
    <r>
      <rPr>
        <i/>
        <sz val="10"/>
        <color theme="1"/>
        <rFont val="Arial"/>
        <family val="2"/>
      </rPr>
      <t>(related share)</t>
    </r>
  </si>
  <si>
    <t>Credit card/EFTPOS charges</t>
  </si>
  <si>
    <t xml:space="preserve">Statement of Attendance Dues </t>
  </si>
  <si>
    <t>Notes to the Statement of Attendance Dues</t>
  </si>
  <si>
    <t>Proprietor's contribution to cover deficit</t>
  </si>
  <si>
    <t xml:space="preserve">The expenditure figures in this statement represent expenditure to be funded from the current </t>
  </si>
  <si>
    <t xml:space="preserve">year's dues. Please list all nine expenditure categories. Figures are to represent the share of </t>
  </si>
  <si>
    <r>
      <t xml:space="preserve">expenditure related to </t>
    </r>
    <r>
      <rPr>
        <i/>
        <sz val="10"/>
        <rFont val="Arial"/>
        <family val="2"/>
      </rPr>
      <t>integrated</t>
    </r>
    <r>
      <rPr>
        <sz val="10"/>
        <rFont val="Arial"/>
        <family val="2"/>
      </rPr>
      <t xml:space="preserve"> land and buildings only. </t>
    </r>
  </si>
  <si>
    <t>Statement of Attendance Dues).</t>
  </si>
  <si>
    <t xml:space="preserve">For the year ended 31 December </t>
  </si>
  <si>
    <t>UPDATE AND CONVERT ALL RED TEXT TO BLACK AND DELETE ALL ROWS WITH YELLOW BOXES BEFORE SUBMITTING DRAFT ACCOUNTS TO YOUR AUDITOR</t>
  </si>
  <si>
    <t>CONVERT ALL RED TEXT TO BLACK AND DELETE ALL ROWS WITH YELLOW BOXES BEFORE SUBMITTING DRAFT ACCOUNTS TO YOUR AUDITOR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</si>
</sst>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_);_(* \(#,##0\);_(* &quot;-&quot;??_);_(@_)"/>
    <numFmt numFmtId="165" formatCode="_-* #,##0_-;\-* #,##0_-;_-* &quot;-&quot;??_-;_-@_-"/>
    <numFmt numFmtId="166" formatCode="#,##0;\(#,##0\)"/>
  </numFmts>
  <fonts count="19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color indexed="23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96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Fill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Fill="1"/>
    <xf numFmtId="0" fontId="14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8" fillId="0" borderId="0" xfId="0" applyFont="1" applyFill="1"/>
    <xf numFmtId="0" fontId="4" fillId="0" borderId="0" xfId="0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10" fillId="0" borderId="0" xfId="0" applyFont="1" applyFill="1" applyAlignment="1">
      <alignment horizontal="right"/>
    </xf>
    <xf numFmtId="0" fontId="7" fillId="0" borderId="0" xfId="0" applyFont="1"/>
    <xf numFmtId="0" fontId="7" fillId="0" borderId="0" xfId="0" applyFont="1" applyFill="1" applyAlignment="1">
      <alignment wrapText="1"/>
    </xf>
    <xf numFmtId="0" fontId="2" fillId="0" borderId="0" xfId="0" applyFont="1" applyFill="1" applyBorder="1" applyAlignment="1">
      <alignment vertical="top"/>
    </xf>
    <xf numFmtId="0" fontId="15" fillId="0" borderId="0" xfId="0" applyFont="1" applyFill="1"/>
    <xf numFmtId="164" fontId="15" fillId="0" borderId="0" xfId="0" applyNumberFormat="1" applyFont="1"/>
    <xf numFmtId="164" fontId="14" fillId="0" borderId="0" xfId="0" applyNumberFormat="1" applyFont="1"/>
    <xf numFmtId="164" fontId="0" fillId="0" borderId="0" xfId="0" applyNumberFormat="1"/>
    <xf numFmtId="164" fontId="4" fillId="0" borderId="0" xfId="0" applyNumberFormat="1" applyFont="1" applyFill="1" applyBorder="1" applyAlignment="1">
      <alignment horizontal="right"/>
    </xf>
    <xf numFmtId="164" fontId="14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right"/>
    </xf>
    <xf numFmtId="164" fontId="4" fillId="0" borderId="0" xfId="0" applyNumberFormat="1" applyFont="1" applyFill="1" applyBorder="1"/>
    <xf numFmtId="164" fontId="4" fillId="0" borderId="0" xfId="0" applyNumberFormat="1" applyFont="1" applyFill="1"/>
    <xf numFmtId="164" fontId="2" fillId="0" borderId="0" xfId="0" applyNumberFormat="1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horizontal="center" wrapText="1"/>
    </xf>
    <xf numFmtId="164" fontId="4" fillId="0" borderId="0" xfId="0" applyNumberFormat="1" applyFont="1"/>
    <xf numFmtId="0" fontId="4" fillId="4" borderId="0" xfId="0" applyFont="1" applyFill="1"/>
    <xf numFmtId="0" fontId="15" fillId="4" borderId="0" xfId="0" applyFont="1" applyFill="1" applyAlignment="1">
      <alignment horizontal="center"/>
    </xf>
    <xf numFmtId="164" fontId="15" fillId="4" borderId="0" xfId="0" applyNumberFormat="1" applyFont="1" applyFill="1" applyAlignment="1">
      <alignment horizontal="center"/>
    </xf>
    <xf numFmtId="164" fontId="15" fillId="4" borderId="0" xfId="0" applyNumberFormat="1" applyFont="1" applyFill="1" applyAlignment="1">
      <alignment horizontal="right"/>
    </xf>
    <xf numFmtId="164" fontId="4" fillId="4" borderId="0" xfId="0" applyNumberFormat="1" applyFont="1" applyFill="1" applyBorder="1" applyAlignment="1">
      <alignment horizontal="right"/>
    </xf>
    <xf numFmtId="164" fontId="4" fillId="4" borderId="0" xfId="0" applyNumberFormat="1" applyFont="1" applyFill="1" applyBorder="1"/>
    <xf numFmtId="16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164" fontId="4" fillId="0" borderId="0" xfId="0" applyNumberFormat="1" applyFont="1" applyBorder="1" applyAlignment="1">
      <alignment horizontal="center"/>
    </xf>
    <xf numFmtId="0" fontId="12" fillId="0" borderId="0" xfId="0" applyFont="1" applyFill="1" applyAlignment="1">
      <alignment horizontal="right" vertical="top"/>
    </xf>
    <xf numFmtId="0" fontId="0" fillId="0" borderId="0" xfId="0" applyFill="1"/>
    <xf numFmtId="165" fontId="4" fillId="0" borderId="0" xfId="1" applyNumberFormat="1" applyFont="1" applyFill="1" applyBorder="1" applyAlignment="1">
      <alignment horizontal="right"/>
    </xf>
    <xf numFmtId="165" fontId="4" fillId="0" borderId="0" xfId="1" applyNumberFormat="1" applyFont="1" applyBorder="1" applyAlignment="1">
      <alignment horizontal="right"/>
    </xf>
    <xf numFmtId="165" fontId="15" fillId="0" borderId="0" xfId="1" applyNumberFormat="1" applyFont="1"/>
    <xf numFmtId="165" fontId="4" fillId="0" borderId="0" xfId="1" applyNumberFormat="1" applyFont="1" applyBorder="1" applyAlignment="1">
      <alignment horizontal="center"/>
    </xf>
    <xf numFmtId="165" fontId="4" fillId="0" borderId="0" xfId="1" applyNumberFormat="1" applyFont="1" applyFill="1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166" fontId="4" fillId="0" borderId="0" xfId="1" applyNumberFormat="1" applyFont="1" applyFill="1" applyAlignment="1">
      <alignment horizontal="right"/>
    </xf>
    <xf numFmtId="166" fontId="4" fillId="0" borderId="0" xfId="1" applyNumberFormat="1" applyFont="1" applyBorder="1" applyAlignment="1">
      <alignment horizontal="right"/>
    </xf>
    <xf numFmtId="166" fontId="4" fillId="3" borderId="0" xfId="1" applyNumberFormat="1" applyFont="1" applyFill="1" applyAlignment="1">
      <alignment horizontal="right"/>
    </xf>
    <xf numFmtId="166" fontId="4" fillId="0" borderId="1" xfId="1" applyNumberFormat="1" applyFont="1" applyFill="1" applyBorder="1" applyAlignment="1">
      <alignment horizontal="right"/>
    </xf>
    <xf numFmtId="166" fontId="4" fillId="0" borderId="1" xfId="1" applyNumberFormat="1" applyFont="1" applyBorder="1" applyAlignment="1">
      <alignment horizontal="right"/>
    </xf>
    <xf numFmtId="166" fontId="4" fillId="3" borderId="1" xfId="1" applyNumberFormat="1" applyFont="1" applyFill="1" applyBorder="1" applyAlignment="1">
      <alignment horizontal="right"/>
    </xf>
    <xf numFmtId="166" fontId="4" fillId="0" borderId="0" xfId="1" applyNumberFormat="1" applyFont="1" applyFill="1" applyBorder="1" applyAlignment="1">
      <alignment horizontal="right"/>
    </xf>
    <xf numFmtId="166" fontId="4" fillId="3" borderId="0" xfId="1" applyNumberFormat="1" applyFont="1" applyFill="1" applyBorder="1" applyAlignment="1">
      <alignment horizontal="right"/>
    </xf>
    <xf numFmtId="166" fontId="15" fillId="0" borderId="0" xfId="1" applyNumberFormat="1" applyFont="1"/>
    <xf numFmtId="166" fontId="15" fillId="0" borderId="0" xfId="1" applyNumberFormat="1" applyFont="1" applyBorder="1" applyAlignment="1">
      <alignment horizontal="right"/>
    </xf>
    <xf numFmtId="166" fontId="15" fillId="3" borderId="0" xfId="1" applyNumberFormat="1" applyFont="1" applyFill="1" applyBorder="1" applyAlignment="1">
      <alignment horizontal="right"/>
    </xf>
    <xf numFmtId="166" fontId="4" fillId="0" borderId="0" xfId="1" applyNumberFormat="1" applyFont="1" applyBorder="1" applyAlignment="1">
      <alignment horizontal="center"/>
    </xf>
    <xf numFmtId="166" fontId="4" fillId="3" borderId="0" xfId="1" applyNumberFormat="1" applyFont="1" applyFill="1" applyBorder="1" applyAlignment="1">
      <alignment horizontal="center"/>
    </xf>
    <xf numFmtId="166" fontId="4" fillId="0" borderId="2" xfId="1" applyNumberFormat="1" applyFont="1" applyBorder="1" applyAlignment="1">
      <alignment horizontal="right"/>
    </xf>
    <xf numFmtId="166" fontId="4" fillId="3" borderId="2" xfId="1" applyNumberFormat="1" applyFont="1" applyFill="1" applyBorder="1" applyAlignment="1">
      <alignment horizontal="right"/>
    </xf>
    <xf numFmtId="166" fontId="17" fillId="0" borderId="0" xfId="1" applyNumberFormat="1" applyFont="1" applyBorder="1" applyAlignment="1">
      <alignment horizontal="right"/>
    </xf>
    <xf numFmtId="166" fontId="17" fillId="3" borderId="0" xfId="1" applyNumberFormat="1" applyFont="1" applyFill="1" applyBorder="1" applyAlignment="1">
      <alignment horizontal="right"/>
    </xf>
    <xf numFmtId="166" fontId="4" fillId="0" borderId="0" xfId="0" applyNumberFormat="1" applyFont="1" applyFill="1" applyBorder="1"/>
    <xf numFmtId="166" fontId="4" fillId="3" borderId="0" xfId="0" applyNumberFormat="1" applyFont="1" applyFill="1" applyBorder="1"/>
    <xf numFmtId="166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center"/>
    </xf>
    <xf numFmtId="166" fontId="4" fillId="3" borderId="0" xfId="0" applyNumberFormat="1" applyFont="1" applyFill="1" applyBorder="1" applyAlignment="1">
      <alignment horizontal="center"/>
    </xf>
    <xf numFmtId="166" fontId="4" fillId="0" borderId="2" xfId="0" applyNumberFormat="1" applyFont="1" applyFill="1" applyBorder="1" applyAlignment="1">
      <alignment horizontal="right"/>
    </xf>
    <xf numFmtId="166" fontId="4" fillId="3" borderId="2" xfId="0" applyNumberFormat="1" applyFont="1" applyFill="1" applyBorder="1" applyAlignment="1">
      <alignment horizontal="right"/>
    </xf>
    <xf numFmtId="166" fontId="15" fillId="0" borderId="0" xfId="0" applyNumberFormat="1" applyFont="1"/>
    <xf numFmtId="166" fontId="15" fillId="3" borderId="0" xfId="0" applyNumberFormat="1" applyFont="1" applyFill="1"/>
    <xf numFmtId="0" fontId="3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11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11" fillId="2" borderId="0" xfId="0" applyFont="1" applyFill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opLeftCell="A10" zoomScaleNormal="100" workbookViewId="0">
      <selection activeCell="J23" sqref="J23"/>
    </sheetView>
  </sheetViews>
  <sheetFormatPr defaultRowHeight="15" x14ac:dyDescent="0.25"/>
  <cols>
    <col min="1" max="1" width="35.42578125" customWidth="1"/>
    <col min="2" max="2" width="7.85546875" customWidth="1"/>
    <col min="3" max="5" width="12.7109375" customWidth="1"/>
    <col min="6" max="6" width="9.140625" customWidth="1"/>
  </cols>
  <sheetData>
    <row r="1" spans="1:6" ht="18" x14ac:dyDescent="0.25">
      <c r="A1" s="1" t="s">
        <v>9</v>
      </c>
      <c r="B1" s="2"/>
      <c r="C1" s="2"/>
      <c r="D1" s="3"/>
      <c r="E1" s="3"/>
      <c r="F1" s="16"/>
    </row>
    <row r="2" spans="1:6" ht="23.25" x14ac:dyDescent="0.35">
      <c r="A2" s="10" t="s">
        <v>44</v>
      </c>
      <c r="B2" s="17"/>
      <c r="C2" s="17"/>
      <c r="D2" s="18"/>
      <c r="E2" s="11"/>
      <c r="F2" s="16"/>
    </row>
    <row r="3" spans="1:6" ht="18" x14ac:dyDescent="0.25">
      <c r="A3" s="4" t="s">
        <v>51</v>
      </c>
      <c r="B3" s="17"/>
      <c r="C3" s="92">
        <v>2018</v>
      </c>
      <c r="D3" s="18"/>
      <c r="E3" s="18"/>
      <c r="F3" s="16"/>
    </row>
    <row r="4" spans="1:6" x14ac:dyDescent="0.25">
      <c r="A4" s="5"/>
      <c r="B4" s="6"/>
      <c r="C4" s="6"/>
      <c r="D4" s="7"/>
      <c r="E4" s="7"/>
      <c r="F4" s="16"/>
    </row>
    <row r="5" spans="1:6" x14ac:dyDescent="0.25">
      <c r="A5" s="8"/>
      <c r="B5" s="2"/>
      <c r="C5" s="91">
        <f>FY</f>
        <v>2018</v>
      </c>
      <c r="D5" s="91">
        <f>FY</f>
        <v>2018</v>
      </c>
      <c r="E5" s="91">
        <f>FY-1</f>
        <v>2017</v>
      </c>
      <c r="F5" s="20"/>
    </row>
    <row r="6" spans="1:6" x14ac:dyDescent="0.25">
      <c r="A6" s="8"/>
      <c r="B6" s="12" t="s">
        <v>0</v>
      </c>
      <c r="C6" s="13" t="s">
        <v>1</v>
      </c>
      <c r="D6" s="14" t="s">
        <v>2</v>
      </c>
      <c r="E6" s="14" t="s">
        <v>1</v>
      </c>
      <c r="F6" s="20"/>
    </row>
    <row r="7" spans="1:6" x14ac:dyDescent="0.25">
      <c r="A7" s="8"/>
      <c r="B7" s="12"/>
      <c r="C7" s="13" t="s">
        <v>3</v>
      </c>
      <c r="D7" s="14" t="s">
        <v>3</v>
      </c>
      <c r="E7" s="14" t="s">
        <v>3</v>
      </c>
      <c r="F7" s="20"/>
    </row>
    <row r="8" spans="1:6" x14ac:dyDescent="0.25">
      <c r="A8" s="5" t="s">
        <v>4</v>
      </c>
      <c r="B8" s="6"/>
      <c r="C8" s="57"/>
      <c r="D8" s="58"/>
      <c r="E8" s="58"/>
      <c r="F8" s="59"/>
    </row>
    <row r="9" spans="1:6" x14ac:dyDescent="0.25">
      <c r="A9" s="8" t="s">
        <v>7</v>
      </c>
      <c r="B9" s="6"/>
      <c r="C9" s="64">
        <v>716530</v>
      </c>
      <c r="D9" s="65">
        <v>697320</v>
      </c>
      <c r="E9" s="66">
        <v>677450</v>
      </c>
      <c r="F9" s="59"/>
    </row>
    <row r="10" spans="1:6" x14ac:dyDescent="0.25">
      <c r="A10" s="8"/>
      <c r="B10" s="6"/>
      <c r="C10" s="67">
        <f>SUM(C9:C9)</f>
        <v>716530</v>
      </c>
      <c r="D10" s="68">
        <f>SUM(D9:D9)</f>
        <v>697320</v>
      </c>
      <c r="E10" s="69">
        <f>SUM(E9:E9)</f>
        <v>677450</v>
      </c>
      <c r="F10" s="59"/>
    </row>
    <row r="11" spans="1:6" x14ac:dyDescent="0.25">
      <c r="A11" s="8"/>
      <c r="B11" s="6"/>
      <c r="C11" s="70"/>
      <c r="D11" s="65"/>
      <c r="E11" s="71"/>
      <c r="F11" s="59"/>
    </row>
    <row r="12" spans="1:6" x14ac:dyDescent="0.25">
      <c r="A12" s="5" t="s">
        <v>5</v>
      </c>
      <c r="B12" s="6"/>
      <c r="C12" s="70"/>
      <c r="D12" s="65"/>
      <c r="E12" s="71"/>
      <c r="F12" s="59"/>
    </row>
    <row r="13" spans="1:6" x14ac:dyDescent="0.25">
      <c r="A13" s="20" t="s">
        <v>30</v>
      </c>
      <c r="B13" s="21">
        <v>1</v>
      </c>
      <c r="C13" s="64">
        <v>41861</v>
      </c>
      <c r="D13" s="64">
        <f>Notes!C14</f>
        <v>43550</v>
      </c>
      <c r="E13" s="71">
        <f>Notes!D14</f>
        <v>40758</v>
      </c>
      <c r="F13" s="59"/>
    </row>
    <row r="14" spans="1:6" x14ac:dyDescent="0.25">
      <c r="A14" s="15" t="s">
        <v>40</v>
      </c>
      <c r="B14" s="21">
        <v>2</v>
      </c>
      <c r="C14" s="72">
        <f>Notes!B33</f>
        <v>239618</v>
      </c>
      <c r="D14" s="72">
        <f>Notes!C33</f>
        <v>241550</v>
      </c>
      <c r="E14" s="71">
        <f>Notes!D33</f>
        <v>196425</v>
      </c>
      <c r="F14" s="59"/>
    </row>
    <row r="15" spans="1:6" x14ac:dyDescent="0.25">
      <c r="A15" s="15" t="s">
        <v>37</v>
      </c>
      <c r="B15" s="21">
        <v>3</v>
      </c>
      <c r="C15" s="72">
        <f>Notes!B54</f>
        <v>51120</v>
      </c>
      <c r="D15" s="72">
        <f>Notes!C54</f>
        <v>39000</v>
      </c>
      <c r="E15" s="71">
        <f>Notes!D54</f>
        <v>53916</v>
      </c>
      <c r="F15" s="59"/>
    </row>
    <row r="16" spans="1:6" x14ac:dyDescent="0.25">
      <c r="A16" s="15" t="s">
        <v>34</v>
      </c>
      <c r="B16" s="21"/>
      <c r="C16" s="64">
        <v>0</v>
      </c>
      <c r="D16" s="64">
        <v>0</v>
      </c>
      <c r="E16" s="66">
        <v>0</v>
      </c>
      <c r="F16" s="59"/>
    </row>
    <row r="17" spans="1:6" x14ac:dyDescent="0.25">
      <c r="A17" s="8" t="s">
        <v>33</v>
      </c>
      <c r="B17" s="21"/>
      <c r="C17" s="64">
        <v>32518</v>
      </c>
      <c r="D17" s="64">
        <v>32500</v>
      </c>
      <c r="E17" s="66">
        <v>25884</v>
      </c>
      <c r="F17" s="59"/>
    </row>
    <row r="18" spans="1:6" x14ac:dyDescent="0.25">
      <c r="A18" s="20" t="s">
        <v>10</v>
      </c>
      <c r="B18" s="21"/>
      <c r="C18" s="64">
        <v>5800</v>
      </c>
      <c r="D18" s="64">
        <v>6000</v>
      </c>
      <c r="E18" s="66">
        <v>5598</v>
      </c>
      <c r="F18" s="59"/>
    </row>
    <row r="19" spans="1:6" x14ac:dyDescent="0.25">
      <c r="A19" s="30" t="s">
        <v>31</v>
      </c>
      <c r="B19" s="21"/>
      <c r="C19" s="64">
        <v>23680</v>
      </c>
      <c r="D19" s="64">
        <v>24000</v>
      </c>
      <c r="E19" s="66">
        <v>22450</v>
      </c>
      <c r="F19" s="59"/>
    </row>
    <row r="20" spans="1:6" x14ac:dyDescent="0.25">
      <c r="A20" s="15" t="s">
        <v>8</v>
      </c>
      <c r="B20" s="21"/>
      <c r="C20" s="64">
        <v>258366</v>
      </c>
      <c r="D20" s="64">
        <v>256000</v>
      </c>
      <c r="E20" s="66">
        <v>256338</v>
      </c>
      <c r="F20" s="59"/>
    </row>
    <row r="21" spans="1:6" x14ac:dyDescent="0.25">
      <c r="A21" s="20" t="s">
        <v>11</v>
      </c>
      <c r="B21" s="21">
        <v>4</v>
      </c>
      <c r="C21" s="72">
        <f>Notes!B67</f>
        <v>0</v>
      </c>
      <c r="D21" s="72">
        <f>Notes!C67</f>
        <v>0</v>
      </c>
      <c r="E21" s="71">
        <f>Notes!D67</f>
        <v>0</v>
      </c>
      <c r="F21" s="59"/>
    </row>
    <row r="22" spans="1:6" x14ac:dyDescent="0.25">
      <c r="A22" s="20"/>
      <c r="B22" s="21"/>
      <c r="C22" s="67">
        <f>SUM(C13:C21)</f>
        <v>652963</v>
      </c>
      <c r="D22" s="67">
        <f>SUM(D13:D21)</f>
        <v>642600</v>
      </c>
      <c r="E22" s="69">
        <f>SUM(E13:E21)</f>
        <v>601369</v>
      </c>
      <c r="F22" s="59"/>
    </row>
    <row r="23" spans="1:6" x14ac:dyDescent="0.25">
      <c r="A23" s="20"/>
      <c r="B23" s="21"/>
      <c r="C23" s="70"/>
      <c r="D23" s="73"/>
      <c r="E23" s="74"/>
      <c r="F23" s="59"/>
    </row>
    <row r="24" spans="1:6" ht="15.75" thickBot="1" x14ac:dyDescent="0.3">
      <c r="A24" s="5" t="s">
        <v>6</v>
      </c>
      <c r="B24" s="6"/>
      <c r="C24" s="77">
        <f>C10-C22</f>
        <v>63567</v>
      </c>
      <c r="D24" s="77">
        <f>D10-D22</f>
        <v>54720</v>
      </c>
      <c r="E24" s="78">
        <f>E10-E22</f>
        <v>76081</v>
      </c>
      <c r="F24" s="59"/>
    </row>
    <row r="25" spans="1:6" x14ac:dyDescent="0.25">
      <c r="A25" s="5"/>
      <c r="B25" s="6"/>
      <c r="C25" s="75"/>
      <c r="D25" s="75"/>
      <c r="E25" s="76"/>
      <c r="F25" s="59"/>
    </row>
    <row r="26" spans="1:6" x14ac:dyDescent="0.25">
      <c r="A26" s="62" t="s">
        <v>46</v>
      </c>
      <c r="B26" s="63"/>
      <c r="C26" s="79">
        <f t="shared" ref="C26:E26" si="0">IF(C24&gt;=0,0,0-C24)</f>
        <v>0</v>
      </c>
      <c r="D26" s="79">
        <f t="shared" si="0"/>
        <v>0</v>
      </c>
      <c r="E26" s="80">
        <f t="shared" si="0"/>
        <v>0</v>
      </c>
      <c r="F26" s="59"/>
    </row>
    <row r="27" spans="1:6" x14ac:dyDescent="0.25">
      <c r="A27" s="5"/>
      <c r="B27" s="6"/>
      <c r="C27" s="60"/>
      <c r="D27" s="60"/>
      <c r="E27" s="61"/>
      <c r="F27" s="59"/>
    </row>
    <row r="28" spans="1:6" x14ac:dyDescent="0.25">
      <c r="A28" s="46" t="s">
        <v>47</v>
      </c>
      <c r="B28" s="47"/>
      <c r="C28" s="48"/>
      <c r="D28" s="49"/>
      <c r="E28" s="49"/>
      <c r="F28" s="31"/>
    </row>
    <row r="29" spans="1:6" x14ac:dyDescent="0.25">
      <c r="A29" s="46" t="s">
        <v>48</v>
      </c>
      <c r="B29" s="47"/>
      <c r="C29" s="48"/>
      <c r="D29" s="49"/>
      <c r="E29" s="49"/>
      <c r="F29" s="31"/>
    </row>
    <row r="30" spans="1:6" x14ac:dyDescent="0.25">
      <c r="A30" s="46" t="s">
        <v>49</v>
      </c>
      <c r="B30" s="47"/>
      <c r="C30" s="48"/>
      <c r="D30" s="49"/>
      <c r="E30" s="49"/>
      <c r="F30" s="31"/>
    </row>
    <row r="31" spans="1:6" x14ac:dyDescent="0.25">
      <c r="A31" s="5"/>
      <c r="B31" s="6"/>
      <c r="C31" s="54"/>
      <c r="D31" s="54"/>
      <c r="E31" s="52"/>
      <c r="F31" s="31"/>
    </row>
    <row r="32" spans="1:6" x14ac:dyDescent="0.25">
      <c r="A32" s="9" t="s">
        <v>29</v>
      </c>
      <c r="B32" s="6"/>
      <c r="C32" s="37"/>
      <c r="D32" s="38"/>
      <c r="E32" s="38"/>
      <c r="F32" s="32"/>
    </row>
    <row r="33" spans="1:6" x14ac:dyDescent="0.25">
      <c r="A33" s="9"/>
      <c r="B33" s="19"/>
      <c r="C33" s="35"/>
      <c r="D33" s="36"/>
      <c r="E33" s="36"/>
      <c r="F33" s="32"/>
    </row>
    <row r="34" spans="1:6" x14ac:dyDescent="0.25">
      <c r="A34" s="93" t="s">
        <v>52</v>
      </c>
      <c r="B34" s="94"/>
      <c r="C34" s="94"/>
      <c r="D34" s="94"/>
      <c r="E34" s="94"/>
      <c r="F34" s="32"/>
    </row>
    <row r="35" spans="1:6" ht="29.25" customHeight="1" x14ac:dyDescent="0.25">
      <c r="A35" s="94"/>
      <c r="B35" s="94"/>
      <c r="C35" s="94"/>
      <c r="D35" s="94"/>
      <c r="E35" s="94"/>
      <c r="F35" s="32"/>
    </row>
    <row r="36" spans="1:6" x14ac:dyDescent="0.25">
      <c r="A36" s="16"/>
      <c r="B36" s="16"/>
      <c r="C36" s="32"/>
      <c r="D36" s="32"/>
      <c r="E36" s="32"/>
      <c r="F36" s="32"/>
    </row>
    <row r="37" spans="1:6" x14ac:dyDescent="0.25">
      <c r="A37" s="16"/>
      <c r="B37" s="16"/>
      <c r="C37" s="32"/>
      <c r="D37" s="32"/>
      <c r="E37" s="32"/>
      <c r="F37" s="32"/>
    </row>
    <row r="38" spans="1:6" x14ac:dyDescent="0.25">
      <c r="A38" s="16"/>
      <c r="B38" s="16"/>
      <c r="C38" s="32"/>
      <c r="D38" s="32"/>
      <c r="E38" s="32"/>
      <c r="F38" s="32"/>
    </row>
    <row r="39" spans="1:6" x14ac:dyDescent="0.25">
      <c r="A39" s="16"/>
      <c r="B39" s="16"/>
      <c r="C39" s="32"/>
      <c r="D39" s="32"/>
      <c r="E39" s="32"/>
      <c r="F39" s="32"/>
    </row>
    <row r="40" spans="1:6" x14ac:dyDescent="0.25">
      <c r="A40" s="16"/>
      <c r="B40" s="16"/>
      <c r="C40" s="32"/>
      <c r="D40" s="32"/>
      <c r="E40" s="32"/>
      <c r="F40" s="32"/>
    </row>
    <row r="41" spans="1:6" x14ac:dyDescent="0.25">
      <c r="A41" s="16"/>
      <c r="B41" s="16"/>
      <c r="C41" s="32"/>
      <c r="D41" s="32"/>
      <c r="E41" s="32"/>
      <c r="F41" s="32"/>
    </row>
    <row r="42" spans="1:6" x14ac:dyDescent="0.25">
      <c r="A42" s="16"/>
      <c r="B42" s="16"/>
      <c r="C42" s="32"/>
      <c r="D42" s="32"/>
      <c r="E42" s="32"/>
      <c r="F42" s="32"/>
    </row>
    <row r="43" spans="1:6" x14ac:dyDescent="0.25">
      <c r="A43" s="16"/>
      <c r="B43" s="16"/>
      <c r="C43" s="32"/>
      <c r="D43" s="32"/>
      <c r="E43" s="32"/>
      <c r="F43" s="32"/>
    </row>
    <row r="44" spans="1:6" x14ac:dyDescent="0.25">
      <c r="A44" s="16"/>
      <c r="B44" s="16"/>
      <c r="C44" s="32"/>
      <c r="D44" s="32"/>
      <c r="E44" s="32"/>
      <c r="F44" s="32"/>
    </row>
    <row r="45" spans="1:6" x14ac:dyDescent="0.25">
      <c r="A45" s="16"/>
      <c r="B45" s="16"/>
      <c r="C45" s="32"/>
      <c r="D45" s="32"/>
      <c r="E45" s="32"/>
      <c r="F45" s="32"/>
    </row>
    <row r="46" spans="1:6" x14ac:dyDescent="0.25">
      <c r="A46" s="16"/>
      <c r="B46" s="16"/>
      <c r="C46" s="32"/>
      <c r="D46" s="32"/>
      <c r="E46" s="32"/>
      <c r="F46" s="32"/>
    </row>
    <row r="47" spans="1:6" x14ac:dyDescent="0.25">
      <c r="C47" s="33"/>
      <c r="D47" s="33"/>
      <c r="E47" s="33"/>
      <c r="F47" s="33"/>
    </row>
    <row r="48" spans="1:6" x14ac:dyDescent="0.25">
      <c r="C48" s="33"/>
      <c r="D48" s="33"/>
      <c r="E48" s="33"/>
      <c r="F48" s="33"/>
    </row>
    <row r="49" spans="3:6" x14ac:dyDescent="0.25">
      <c r="C49" s="33"/>
      <c r="D49" s="33"/>
      <c r="E49" s="33"/>
      <c r="F49" s="33"/>
    </row>
    <row r="50" spans="3:6" x14ac:dyDescent="0.25">
      <c r="C50" s="33"/>
      <c r="D50" s="33"/>
      <c r="E50" s="33"/>
      <c r="F50" s="33"/>
    </row>
    <row r="51" spans="3:6" x14ac:dyDescent="0.25">
      <c r="C51" s="33"/>
      <c r="D51" s="33"/>
      <c r="E51" s="33"/>
      <c r="F51" s="33"/>
    </row>
    <row r="52" spans="3:6" x14ac:dyDescent="0.25">
      <c r="C52" s="33"/>
      <c r="D52" s="33"/>
      <c r="E52" s="33"/>
      <c r="F52" s="33"/>
    </row>
    <row r="53" spans="3:6" x14ac:dyDescent="0.25">
      <c r="C53" s="33"/>
      <c r="D53" s="33"/>
      <c r="E53" s="33"/>
      <c r="F53" s="33"/>
    </row>
    <row r="54" spans="3:6" x14ac:dyDescent="0.25">
      <c r="C54" s="33"/>
      <c r="D54" s="33"/>
      <c r="E54" s="33"/>
      <c r="F54" s="33"/>
    </row>
    <row r="55" spans="3:6" x14ac:dyDescent="0.25">
      <c r="C55" s="33"/>
      <c r="D55" s="33"/>
      <c r="E55" s="33"/>
      <c r="F55" s="33"/>
    </row>
    <row r="56" spans="3:6" x14ac:dyDescent="0.25">
      <c r="C56" s="33"/>
      <c r="D56" s="33"/>
      <c r="E56" s="33"/>
      <c r="F56" s="33"/>
    </row>
    <row r="57" spans="3:6" x14ac:dyDescent="0.25">
      <c r="C57" s="33"/>
      <c r="D57" s="33"/>
      <c r="E57" s="33"/>
      <c r="F57" s="33"/>
    </row>
    <row r="58" spans="3:6" x14ac:dyDescent="0.25">
      <c r="C58" s="33"/>
      <c r="D58" s="33"/>
      <c r="E58" s="33"/>
      <c r="F58" s="33"/>
    </row>
    <row r="59" spans="3:6" x14ac:dyDescent="0.25">
      <c r="C59" s="33"/>
      <c r="D59" s="33"/>
      <c r="E59" s="33"/>
      <c r="F59" s="33"/>
    </row>
    <row r="60" spans="3:6" x14ac:dyDescent="0.25">
      <c r="C60" s="33"/>
      <c r="D60" s="33"/>
      <c r="E60" s="33"/>
      <c r="F60" s="33"/>
    </row>
    <row r="61" spans="3:6" x14ac:dyDescent="0.25">
      <c r="C61" s="33"/>
      <c r="D61" s="33"/>
      <c r="E61" s="33"/>
      <c r="F61" s="33"/>
    </row>
    <row r="62" spans="3:6" x14ac:dyDescent="0.25">
      <c r="C62" s="33"/>
      <c r="D62" s="33"/>
      <c r="E62" s="33"/>
      <c r="F62" s="33"/>
    </row>
    <row r="63" spans="3:6" x14ac:dyDescent="0.25">
      <c r="C63" s="33"/>
      <c r="D63" s="33"/>
      <c r="E63" s="33"/>
      <c r="F63" s="33"/>
    </row>
    <row r="64" spans="3:6" x14ac:dyDescent="0.25">
      <c r="C64" s="33"/>
      <c r="D64" s="33"/>
      <c r="E64" s="33"/>
      <c r="F64" s="33"/>
    </row>
    <row r="65" spans="3:6" x14ac:dyDescent="0.25">
      <c r="C65" s="33"/>
      <c r="D65" s="33"/>
      <c r="E65" s="33"/>
      <c r="F65" s="33"/>
    </row>
    <row r="66" spans="3:6" x14ac:dyDescent="0.25">
      <c r="C66" s="33"/>
      <c r="D66" s="33"/>
      <c r="E66" s="33"/>
      <c r="F66" s="33"/>
    </row>
    <row r="67" spans="3:6" x14ac:dyDescent="0.25">
      <c r="C67" s="33"/>
      <c r="D67" s="33"/>
      <c r="E67" s="33"/>
      <c r="F67" s="33"/>
    </row>
    <row r="68" spans="3:6" x14ac:dyDescent="0.25">
      <c r="C68" s="33"/>
      <c r="D68" s="33"/>
      <c r="E68" s="33"/>
      <c r="F68" s="33"/>
    </row>
    <row r="69" spans="3:6" x14ac:dyDescent="0.25">
      <c r="C69" s="33"/>
      <c r="D69" s="33"/>
      <c r="E69" s="33"/>
      <c r="F69" s="33"/>
    </row>
    <row r="70" spans="3:6" x14ac:dyDescent="0.25">
      <c r="C70" s="33"/>
      <c r="D70" s="33"/>
      <c r="E70" s="33"/>
      <c r="F70" s="33"/>
    </row>
    <row r="71" spans="3:6" x14ac:dyDescent="0.25">
      <c r="C71" s="33"/>
      <c r="D71" s="33"/>
      <c r="E71" s="33"/>
      <c r="F71" s="33"/>
    </row>
    <row r="72" spans="3:6" x14ac:dyDescent="0.25">
      <c r="C72" s="33"/>
      <c r="D72" s="33"/>
      <c r="E72" s="33"/>
      <c r="F72" s="33"/>
    </row>
    <row r="73" spans="3:6" x14ac:dyDescent="0.25">
      <c r="C73" s="33"/>
      <c r="D73" s="33"/>
      <c r="E73" s="33"/>
      <c r="F73" s="33"/>
    </row>
    <row r="74" spans="3:6" x14ac:dyDescent="0.25">
      <c r="C74" s="33"/>
      <c r="D74" s="33"/>
      <c r="E74" s="33"/>
      <c r="F74" s="33"/>
    </row>
    <row r="75" spans="3:6" x14ac:dyDescent="0.25">
      <c r="C75" s="33"/>
      <c r="D75" s="33"/>
      <c r="E75" s="33"/>
      <c r="F75" s="33"/>
    </row>
    <row r="76" spans="3:6" x14ac:dyDescent="0.25">
      <c r="C76" s="33"/>
      <c r="D76" s="33"/>
      <c r="E76" s="33"/>
      <c r="F76" s="33"/>
    </row>
    <row r="77" spans="3:6" x14ac:dyDescent="0.25">
      <c r="C77" s="33"/>
      <c r="D77" s="33"/>
      <c r="E77" s="33"/>
      <c r="F77" s="33"/>
    </row>
    <row r="78" spans="3:6" x14ac:dyDescent="0.25">
      <c r="C78" s="33"/>
      <c r="D78" s="33"/>
      <c r="E78" s="33"/>
      <c r="F78" s="33"/>
    </row>
    <row r="79" spans="3:6" x14ac:dyDescent="0.25">
      <c r="C79" s="33"/>
      <c r="D79" s="33"/>
      <c r="E79" s="33"/>
      <c r="F79" s="33"/>
    </row>
    <row r="80" spans="3:6" x14ac:dyDescent="0.25">
      <c r="C80" s="33"/>
      <c r="D80" s="33"/>
      <c r="E80" s="33"/>
      <c r="F80" s="33"/>
    </row>
    <row r="81" spans="3:6" x14ac:dyDescent="0.25">
      <c r="C81" s="33"/>
      <c r="D81" s="33"/>
      <c r="E81" s="33"/>
      <c r="F81" s="33"/>
    </row>
    <row r="82" spans="3:6" x14ac:dyDescent="0.25">
      <c r="C82" s="33"/>
      <c r="D82" s="33"/>
      <c r="E82" s="33"/>
      <c r="F82" s="33"/>
    </row>
    <row r="83" spans="3:6" x14ac:dyDescent="0.25">
      <c r="C83" s="33"/>
      <c r="D83" s="33"/>
      <c r="E83" s="33"/>
      <c r="F83" s="33"/>
    </row>
  </sheetData>
  <mergeCells count="1">
    <mergeCell ref="A34:E35"/>
  </mergeCells>
  <pageMargins left="0.70866141732283472" right="0.70866141732283472" top="0.74803149606299213" bottom="0.6692913385826772" header="0.31496062992125984" footer="0.43307086614173229"/>
  <pageSetup paperSize="9" orientation="portrait" r:id="rId1"/>
  <headerFooter>
    <oddFooter>&amp;CPage 1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tabSelected="1" topLeftCell="A34" zoomScaleNormal="100" workbookViewId="0">
      <selection activeCell="G64" sqref="G64"/>
    </sheetView>
  </sheetViews>
  <sheetFormatPr defaultRowHeight="15" x14ac:dyDescent="0.25"/>
  <cols>
    <col min="1" max="1" width="44.42578125" style="16" customWidth="1"/>
    <col min="2" max="4" width="12.7109375" style="16" customWidth="1"/>
    <col min="9" max="9" width="44.42578125" customWidth="1"/>
    <col min="10" max="12" width="12.7109375" customWidth="1"/>
  </cols>
  <sheetData>
    <row r="1" spans="1:9" ht="23.25" x14ac:dyDescent="0.35">
      <c r="A1" s="10" t="s">
        <v>45</v>
      </c>
      <c r="B1" s="10"/>
      <c r="C1" s="10"/>
      <c r="D1" s="10"/>
    </row>
    <row r="2" spans="1:9" ht="18" x14ac:dyDescent="0.25">
      <c r="A2" s="4" t="s">
        <v>51</v>
      </c>
      <c r="B2" s="90">
        <f>FY</f>
        <v>2018</v>
      </c>
      <c r="C2" s="4"/>
      <c r="D2" s="4"/>
      <c r="E2" s="56"/>
      <c r="F2" s="56"/>
      <c r="G2" s="56"/>
      <c r="H2" s="56"/>
      <c r="I2" s="56"/>
    </row>
    <row r="3" spans="1:9" ht="18" x14ac:dyDescent="0.25">
      <c r="A3" s="4"/>
      <c r="B3" s="4"/>
      <c r="C3" s="4"/>
      <c r="D3" s="4"/>
      <c r="E3" s="56"/>
      <c r="F3" s="56"/>
      <c r="G3" s="56"/>
      <c r="H3" s="56"/>
      <c r="I3" s="56"/>
    </row>
    <row r="4" spans="1:9" x14ac:dyDescent="0.25">
      <c r="E4" s="56"/>
      <c r="F4" s="56"/>
      <c r="G4" s="56"/>
      <c r="H4" s="56"/>
      <c r="I4" s="56"/>
    </row>
    <row r="5" spans="1:9" ht="15.75" x14ac:dyDescent="0.25">
      <c r="A5" s="24" t="s">
        <v>35</v>
      </c>
      <c r="B5" s="41"/>
      <c r="C5" s="41"/>
      <c r="D5" s="39"/>
      <c r="E5" s="56"/>
      <c r="F5" s="56"/>
      <c r="G5" s="56"/>
      <c r="H5" s="56"/>
    </row>
    <row r="6" spans="1:9" x14ac:dyDescent="0.25">
      <c r="A6" s="23"/>
      <c r="B6" s="91">
        <f>FY</f>
        <v>2018</v>
      </c>
      <c r="C6" s="91">
        <f>FY</f>
        <v>2018</v>
      </c>
      <c r="D6" s="91">
        <f>FY-1</f>
        <v>2017</v>
      </c>
      <c r="E6" s="56"/>
      <c r="F6" s="56"/>
      <c r="G6" s="56"/>
      <c r="H6" s="56"/>
    </row>
    <row r="7" spans="1:9" x14ac:dyDescent="0.25">
      <c r="A7" s="23"/>
      <c r="B7" s="13" t="s">
        <v>1</v>
      </c>
      <c r="C7" s="14" t="s">
        <v>2</v>
      </c>
      <c r="D7" s="14" t="s">
        <v>1</v>
      </c>
      <c r="E7" s="56"/>
      <c r="F7" s="56"/>
      <c r="G7" s="56"/>
      <c r="H7" s="56"/>
    </row>
    <row r="8" spans="1:9" x14ac:dyDescent="0.25">
      <c r="A8" s="23"/>
      <c r="B8" s="44" t="s">
        <v>3</v>
      </c>
      <c r="C8" s="42" t="s">
        <v>3</v>
      </c>
      <c r="D8" s="42" t="s">
        <v>3</v>
      </c>
      <c r="E8" s="56"/>
      <c r="F8" s="56"/>
      <c r="G8" s="56"/>
      <c r="H8" s="56"/>
    </row>
    <row r="9" spans="1:9" x14ac:dyDescent="0.25">
      <c r="A9" s="20" t="s">
        <v>42</v>
      </c>
      <c r="B9" s="81">
        <v>25000</v>
      </c>
      <c r="C9" s="81">
        <v>25000</v>
      </c>
      <c r="D9" s="82">
        <v>24250</v>
      </c>
      <c r="E9" s="56"/>
      <c r="F9" s="56"/>
      <c r="G9" s="56"/>
      <c r="H9" s="56"/>
    </row>
    <row r="10" spans="1:9" x14ac:dyDescent="0.25">
      <c r="A10" s="15" t="s">
        <v>43</v>
      </c>
      <c r="B10" s="81">
        <v>536</v>
      </c>
      <c r="C10" s="81">
        <v>550</v>
      </c>
      <c r="D10" s="82">
        <v>520</v>
      </c>
      <c r="E10" s="56"/>
      <c r="F10" s="56"/>
      <c r="G10" s="56"/>
      <c r="H10" s="56"/>
    </row>
    <row r="11" spans="1:9" x14ac:dyDescent="0.25">
      <c r="A11" s="15" t="s">
        <v>22</v>
      </c>
      <c r="B11" s="81">
        <v>13250</v>
      </c>
      <c r="C11" s="83">
        <v>15000</v>
      </c>
      <c r="D11" s="82">
        <v>12988</v>
      </c>
      <c r="E11" s="56"/>
      <c r="F11" s="56"/>
      <c r="G11" s="56"/>
      <c r="H11" s="56"/>
    </row>
    <row r="12" spans="1:9" x14ac:dyDescent="0.25">
      <c r="A12" s="15" t="s">
        <v>36</v>
      </c>
      <c r="B12" s="81">
        <v>3075</v>
      </c>
      <c r="C12" s="81">
        <v>3000</v>
      </c>
      <c r="D12" s="82">
        <v>3000</v>
      </c>
      <c r="E12" s="56"/>
      <c r="F12" s="56"/>
      <c r="G12" s="56"/>
      <c r="H12" s="56"/>
    </row>
    <row r="13" spans="1:9" x14ac:dyDescent="0.25">
      <c r="A13" s="53" t="s">
        <v>23</v>
      </c>
      <c r="B13" s="84" t="s">
        <v>23</v>
      </c>
      <c r="C13" s="84" t="s">
        <v>23</v>
      </c>
      <c r="D13" s="85" t="s">
        <v>23</v>
      </c>
      <c r="E13" s="56"/>
      <c r="F13" s="56"/>
      <c r="G13" s="56"/>
      <c r="H13" s="56"/>
    </row>
    <row r="14" spans="1:9" ht="15.75" thickBot="1" x14ac:dyDescent="0.3">
      <c r="A14" s="15"/>
      <c r="B14" s="86">
        <f>SUM(B9:B13)</f>
        <v>41861</v>
      </c>
      <c r="C14" s="86">
        <f>SUM(C9:C13)</f>
        <v>43550</v>
      </c>
      <c r="D14" s="87">
        <f>SUM(D9:D13)</f>
        <v>40758</v>
      </c>
      <c r="E14" s="56"/>
      <c r="F14" s="56"/>
      <c r="G14" s="56"/>
      <c r="H14" s="56"/>
    </row>
    <row r="15" spans="1:9" x14ac:dyDescent="0.25">
      <c r="A15" s="15"/>
      <c r="B15" s="34"/>
      <c r="C15" s="34"/>
      <c r="D15" s="34"/>
      <c r="E15" s="56"/>
      <c r="F15" s="56"/>
      <c r="G15" s="56"/>
      <c r="H15" s="56"/>
    </row>
    <row r="16" spans="1:9" x14ac:dyDescent="0.25">
      <c r="A16" s="46" t="s">
        <v>24</v>
      </c>
      <c r="B16" s="50"/>
      <c r="C16" s="50"/>
      <c r="D16" s="50"/>
      <c r="E16" s="56"/>
      <c r="F16" s="56"/>
      <c r="G16" s="56"/>
      <c r="H16" s="56"/>
    </row>
    <row r="17" spans="1:12" x14ac:dyDescent="0.25">
      <c r="A17" s="46" t="s">
        <v>25</v>
      </c>
      <c r="B17" s="50"/>
      <c r="C17" s="50"/>
      <c r="D17" s="50"/>
      <c r="E17" s="56"/>
      <c r="F17" s="56"/>
      <c r="G17" s="56"/>
      <c r="H17" s="56"/>
    </row>
    <row r="18" spans="1:12" x14ac:dyDescent="0.25">
      <c r="A18" s="30"/>
      <c r="B18" s="30"/>
      <c r="C18" s="30"/>
      <c r="D18" s="30"/>
      <c r="E18" s="56"/>
      <c r="F18" s="56"/>
      <c r="G18" s="56"/>
      <c r="H18" s="56"/>
    </row>
    <row r="19" spans="1:12" ht="15.75" x14ac:dyDescent="0.25">
      <c r="A19" s="24" t="s">
        <v>38</v>
      </c>
      <c r="B19" s="29"/>
      <c r="C19" s="25"/>
      <c r="D19" s="26"/>
      <c r="E19" s="56"/>
      <c r="F19" s="56"/>
      <c r="G19" s="56"/>
      <c r="H19" s="56"/>
    </row>
    <row r="20" spans="1:12" x14ac:dyDescent="0.25">
      <c r="A20" s="55"/>
      <c r="B20" s="91">
        <f>FY</f>
        <v>2018</v>
      </c>
      <c r="C20" s="91">
        <f>FY</f>
        <v>2018</v>
      </c>
      <c r="D20" s="91">
        <f>FY-1</f>
        <v>2017</v>
      </c>
      <c r="E20" s="56"/>
      <c r="F20" s="56"/>
      <c r="G20" s="56"/>
      <c r="H20" s="56"/>
    </row>
    <row r="21" spans="1:12" x14ac:dyDescent="0.25">
      <c r="A21" s="23"/>
      <c r="B21" s="13" t="s">
        <v>1</v>
      </c>
      <c r="C21" s="14" t="s">
        <v>2</v>
      </c>
      <c r="D21" s="14" t="s">
        <v>1</v>
      </c>
      <c r="E21" s="56"/>
      <c r="F21" s="56"/>
      <c r="G21" s="56"/>
      <c r="H21" s="56"/>
    </row>
    <row r="22" spans="1:12" x14ac:dyDescent="0.25">
      <c r="A22" s="23"/>
      <c r="B22" s="13" t="s">
        <v>3</v>
      </c>
      <c r="C22" s="13" t="s">
        <v>3</v>
      </c>
      <c r="D22" s="13" t="s">
        <v>3</v>
      </c>
      <c r="E22" s="56"/>
      <c r="F22" s="56"/>
      <c r="G22" s="56"/>
      <c r="H22" s="56"/>
    </row>
    <row r="23" spans="1:12" x14ac:dyDescent="0.25">
      <c r="A23" s="15" t="s">
        <v>12</v>
      </c>
      <c r="B23" s="81">
        <v>125336</v>
      </c>
      <c r="C23" s="81">
        <v>127550</v>
      </c>
      <c r="D23" s="82">
        <v>38996</v>
      </c>
      <c r="E23" s="56"/>
      <c r="F23" s="56"/>
      <c r="G23" s="56"/>
      <c r="H23" s="56"/>
    </row>
    <row r="24" spans="1:12" x14ac:dyDescent="0.25">
      <c r="A24" s="15" t="s">
        <v>17</v>
      </c>
      <c r="B24" s="81">
        <v>0</v>
      </c>
      <c r="C24" s="81">
        <v>0</v>
      </c>
      <c r="D24" s="82">
        <v>0</v>
      </c>
      <c r="E24" s="56"/>
      <c r="F24" s="56"/>
      <c r="G24" s="56"/>
      <c r="H24" s="56"/>
    </row>
    <row r="25" spans="1:12" x14ac:dyDescent="0.25">
      <c r="A25" s="30" t="s">
        <v>13</v>
      </c>
      <c r="B25" s="81">
        <v>79100</v>
      </c>
      <c r="C25" s="83">
        <v>80000</v>
      </c>
      <c r="D25" s="82">
        <v>68927</v>
      </c>
      <c r="E25" s="56"/>
      <c r="F25" s="56"/>
      <c r="G25" s="56"/>
      <c r="H25" s="56"/>
    </row>
    <row r="26" spans="1:12" x14ac:dyDescent="0.25">
      <c r="A26" s="30" t="s">
        <v>14</v>
      </c>
      <c r="B26" s="81">
        <v>0</v>
      </c>
      <c r="C26" s="83">
        <v>0</v>
      </c>
      <c r="D26" s="82">
        <v>0</v>
      </c>
      <c r="E26" s="56"/>
      <c r="F26" s="56"/>
      <c r="G26" s="56"/>
      <c r="H26" s="56"/>
      <c r="I26" s="15"/>
      <c r="J26" s="40"/>
      <c r="K26" s="40"/>
      <c r="L26" s="39"/>
    </row>
    <row r="27" spans="1:12" x14ac:dyDescent="0.25">
      <c r="A27" s="30" t="s">
        <v>19</v>
      </c>
      <c r="B27" s="81">
        <v>0</v>
      </c>
      <c r="C27" s="83">
        <v>0</v>
      </c>
      <c r="D27" s="82">
        <v>0</v>
      </c>
      <c r="E27" s="56"/>
      <c r="F27" s="56"/>
      <c r="G27" s="56"/>
      <c r="H27" s="56"/>
    </row>
    <row r="28" spans="1:12" x14ac:dyDescent="0.25">
      <c r="A28" s="30" t="s">
        <v>15</v>
      </c>
      <c r="B28" s="81">
        <v>0</v>
      </c>
      <c r="C28" s="83">
        <v>0</v>
      </c>
      <c r="D28" s="82">
        <v>0</v>
      </c>
      <c r="E28" s="56"/>
      <c r="F28" s="56"/>
      <c r="G28" s="56"/>
      <c r="H28" s="56"/>
    </row>
    <row r="29" spans="1:12" x14ac:dyDescent="0.25">
      <c r="A29" s="30" t="s">
        <v>20</v>
      </c>
      <c r="B29" s="81">
        <v>0</v>
      </c>
      <c r="C29" s="83">
        <v>0</v>
      </c>
      <c r="D29" s="82">
        <v>54388</v>
      </c>
      <c r="E29" s="56"/>
      <c r="F29" s="56"/>
      <c r="G29" s="56"/>
      <c r="H29" s="56"/>
    </row>
    <row r="30" spans="1:12" x14ac:dyDescent="0.25">
      <c r="A30" s="30" t="s">
        <v>16</v>
      </c>
      <c r="B30" s="81">
        <v>0</v>
      </c>
      <c r="C30" s="83">
        <v>0</v>
      </c>
      <c r="D30" s="82">
        <v>0</v>
      </c>
      <c r="E30" s="56"/>
      <c r="F30" s="56"/>
      <c r="G30" s="56"/>
      <c r="H30" s="56"/>
    </row>
    <row r="31" spans="1:12" x14ac:dyDescent="0.25">
      <c r="A31" s="30" t="s">
        <v>18</v>
      </c>
      <c r="B31" s="81">
        <v>0</v>
      </c>
      <c r="C31" s="83">
        <v>0</v>
      </c>
      <c r="D31" s="82">
        <v>0</v>
      </c>
      <c r="E31" s="56"/>
      <c r="F31" s="56"/>
      <c r="G31" s="56"/>
      <c r="H31" s="56"/>
    </row>
    <row r="32" spans="1:12" x14ac:dyDescent="0.25">
      <c r="A32" s="15" t="s">
        <v>21</v>
      </c>
      <c r="B32" s="81">
        <v>35182</v>
      </c>
      <c r="C32" s="83">
        <v>34000</v>
      </c>
      <c r="D32" s="82">
        <v>34114</v>
      </c>
      <c r="E32" s="56"/>
      <c r="F32" s="56"/>
      <c r="G32" s="56"/>
      <c r="H32" s="56"/>
    </row>
    <row r="33" spans="1:12" ht="15.75" thickBot="1" x14ac:dyDescent="0.3">
      <c r="A33" s="15"/>
      <c r="B33" s="86">
        <f>SUM(B23:B32)</f>
        <v>239618</v>
      </c>
      <c r="C33" s="86">
        <f>SUM(C23:C32)</f>
        <v>241550</v>
      </c>
      <c r="D33" s="87">
        <f>SUM(D23:D32)</f>
        <v>196425</v>
      </c>
      <c r="E33" s="56"/>
      <c r="F33" s="56"/>
      <c r="G33" s="56"/>
      <c r="H33" s="56"/>
    </row>
    <row r="34" spans="1:12" x14ac:dyDescent="0.25">
      <c r="A34" s="15"/>
      <c r="B34" s="34"/>
      <c r="C34" s="34"/>
      <c r="D34" s="34"/>
      <c r="E34" s="56"/>
      <c r="F34" s="56"/>
      <c r="G34" s="56"/>
      <c r="H34" s="56"/>
    </row>
    <row r="35" spans="1:12" x14ac:dyDescent="0.25">
      <c r="A35" s="46" t="s">
        <v>27</v>
      </c>
      <c r="B35" s="50"/>
      <c r="C35" s="50"/>
      <c r="D35" s="50"/>
      <c r="E35" s="56"/>
      <c r="F35" s="56"/>
      <c r="G35" s="56"/>
      <c r="H35" s="56"/>
    </row>
    <row r="36" spans="1:12" x14ac:dyDescent="0.25">
      <c r="A36" s="46" t="s">
        <v>32</v>
      </c>
      <c r="B36" s="51"/>
      <c r="C36" s="51"/>
      <c r="D36" s="51"/>
      <c r="E36" s="56"/>
      <c r="F36" s="56"/>
      <c r="G36" s="56"/>
      <c r="H36" s="56"/>
    </row>
    <row r="37" spans="1:12" x14ac:dyDescent="0.25">
      <c r="A37" s="46" t="s">
        <v>28</v>
      </c>
      <c r="B37" s="51"/>
      <c r="C37" s="51"/>
      <c r="D37" s="51"/>
      <c r="E37" s="56"/>
      <c r="F37" s="56"/>
      <c r="G37" s="56"/>
      <c r="H37" s="56"/>
    </row>
    <row r="38" spans="1:12" x14ac:dyDescent="0.25">
      <c r="A38" s="46" t="s">
        <v>50</v>
      </c>
      <c r="B38" s="51"/>
      <c r="C38" s="51"/>
      <c r="D38" s="51"/>
      <c r="E38" s="56"/>
      <c r="F38" s="56"/>
      <c r="G38" s="56"/>
      <c r="H38" s="56"/>
    </row>
    <row r="39" spans="1:12" x14ac:dyDescent="0.25">
      <c r="A39" s="30"/>
      <c r="B39" s="30"/>
      <c r="C39" s="30"/>
      <c r="D39" s="30"/>
      <c r="E39" s="56"/>
      <c r="F39" s="56"/>
      <c r="G39" s="56"/>
      <c r="H39" s="56"/>
    </row>
    <row r="40" spans="1:12" ht="15.75" x14ac:dyDescent="0.25">
      <c r="A40" s="24" t="s">
        <v>39</v>
      </c>
      <c r="B40" s="41"/>
      <c r="C40" s="41"/>
      <c r="D40" s="41"/>
      <c r="E40" s="56"/>
      <c r="F40" s="56"/>
      <c r="G40" s="56"/>
      <c r="H40" s="56"/>
    </row>
    <row r="41" spans="1:12" x14ac:dyDescent="0.25">
      <c r="A41" s="55"/>
      <c r="B41" s="91">
        <f>FY</f>
        <v>2018</v>
      </c>
      <c r="C41" s="91">
        <f>FY</f>
        <v>2018</v>
      </c>
      <c r="D41" s="91">
        <f>FY-1</f>
        <v>2017</v>
      </c>
      <c r="E41" s="56"/>
      <c r="F41" s="56"/>
      <c r="G41" s="56"/>
      <c r="H41" s="56"/>
    </row>
    <row r="42" spans="1:12" x14ac:dyDescent="0.25">
      <c r="A42" s="15"/>
      <c r="B42" s="13" t="s">
        <v>1</v>
      </c>
      <c r="C42" s="14" t="s">
        <v>2</v>
      </c>
      <c r="D42" s="14" t="s">
        <v>1</v>
      </c>
    </row>
    <row r="43" spans="1:12" x14ac:dyDescent="0.25">
      <c r="A43" s="22"/>
      <c r="B43" s="42" t="s">
        <v>3</v>
      </c>
      <c r="C43" s="42" t="s">
        <v>3</v>
      </c>
      <c r="D43" s="42" t="s">
        <v>3</v>
      </c>
    </row>
    <row r="44" spans="1:12" x14ac:dyDescent="0.25">
      <c r="A44" s="15" t="s">
        <v>12</v>
      </c>
      <c r="B44" s="88">
        <v>0</v>
      </c>
      <c r="C44" s="88">
        <v>0</v>
      </c>
      <c r="D44" s="89">
        <v>0</v>
      </c>
    </row>
    <row r="45" spans="1:12" x14ac:dyDescent="0.25">
      <c r="A45" s="15" t="s">
        <v>17</v>
      </c>
      <c r="B45" s="88">
        <v>0</v>
      </c>
      <c r="C45" s="88">
        <v>0</v>
      </c>
      <c r="D45" s="89">
        <v>0</v>
      </c>
    </row>
    <row r="46" spans="1:12" x14ac:dyDescent="0.25">
      <c r="A46" s="30" t="s">
        <v>13</v>
      </c>
      <c r="B46" s="88">
        <v>0</v>
      </c>
      <c r="C46" s="88">
        <v>0</v>
      </c>
      <c r="D46" s="89">
        <v>0</v>
      </c>
    </row>
    <row r="47" spans="1:12" x14ac:dyDescent="0.25">
      <c r="A47" s="30" t="s">
        <v>14</v>
      </c>
      <c r="B47" s="88">
        <v>0</v>
      </c>
      <c r="C47" s="88">
        <v>0</v>
      </c>
      <c r="D47" s="89">
        <v>0</v>
      </c>
      <c r="I47" s="28"/>
      <c r="J47" s="43"/>
      <c r="K47" s="43"/>
      <c r="L47" s="43"/>
    </row>
    <row r="48" spans="1:12" x14ac:dyDescent="0.25">
      <c r="A48" s="30" t="s">
        <v>19</v>
      </c>
      <c r="B48" s="88">
        <v>0</v>
      </c>
      <c r="C48" s="88">
        <v>0</v>
      </c>
      <c r="D48" s="89">
        <v>0</v>
      </c>
    </row>
    <row r="49" spans="1:12" x14ac:dyDescent="0.25">
      <c r="A49" s="30" t="s">
        <v>15</v>
      </c>
      <c r="B49" s="81">
        <v>24044</v>
      </c>
      <c r="C49" s="81">
        <v>24200</v>
      </c>
      <c r="D49" s="82">
        <v>26778</v>
      </c>
    </row>
    <row r="50" spans="1:12" x14ac:dyDescent="0.25">
      <c r="A50" s="30" t="s">
        <v>20</v>
      </c>
      <c r="B50" s="81">
        <v>22076</v>
      </c>
      <c r="C50" s="81">
        <v>14800</v>
      </c>
      <c r="D50" s="82">
        <v>27138</v>
      </c>
    </row>
    <row r="51" spans="1:12" x14ac:dyDescent="0.25">
      <c r="A51" s="30" t="s">
        <v>16</v>
      </c>
      <c r="B51" s="81">
        <v>5000</v>
      </c>
      <c r="C51" s="81">
        <v>0</v>
      </c>
      <c r="D51" s="82">
        <v>0</v>
      </c>
    </row>
    <row r="52" spans="1:12" x14ac:dyDescent="0.25">
      <c r="A52" s="30" t="s">
        <v>18</v>
      </c>
      <c r="B52" s="88">
        <v>0</v>
      </c>
      <c r="C52" s="88">
        <v>0</v>
      </c>
      <c r="D52" s="89">
        <v>0</v>
      </c>
    </row>
    <row r="53" spans="1:12" x14ac:dyDescent="0.25">
      <c r="A53" s="15" t="s">
        <v>21</v>
      </c>
      <c r="B53" s="88">
        <v>0</v>
      </c>
      <c r="C53" s="88">
        <v>0</v>
      </c>
      <c r="D53" s="89">
        <v>0</v>
      </c>
    </row>
    <row r="54" spans="1:12" ht="15.75" thickBot="1" x14ac:dyDescent="0.3">
      <c r="A54" s="22"/>
      <c r="B54" s="86">
        <f>SUM(B44:B53)</f>
        <v>51120</v>
      </c>
      <c r="C54" s="86">
        <f>SUM(C44:C53)</f>
        <v>39000</v>
      </c>
      <c r="D54" s="87">
        <f>SUM(D44:D53)</f>
        <v>53916</v>
      </c>
    </row>
    <row r="55" spans="1:12" x14ac:dyDescent="0.25">
      <c r="A55" s="22"/>
      <c r="B55" s="34"/>
      <c r="C55" s="34"/>
      <c r="D55" s="34"/>
    </row>
    <row r="56" spans="1:12" x14ac:dyDescent="0.25">
      <c r="A56" s="46" t="s">
        <v>27</v>
      </c>
      <c r="B56" s="50"/>
      <c r="C56" s="50"/>
      <c r="D56" s="50"/>
    </row>
    <row r="57" spans="1:12" x14ac:dyDescent="0.25">
      <c r="A57" s="46" t="s">
        <v>32</v>
      </c>
      <c r="B57" s="51"/>
      <c r="C57" s="51"/>
      <c r="D57" s="51"/>
    </row>
    <row r="58" spans="1:12" x14ac:dyDescent="0.25">
      <c r="A58" s="46" t="s">
        <v>28</v>
      </c>
      <c r="B58" s="51"/>
      <c r="C58" s="51"/>
      <c r="D58" s="51"/>
    </row>
    <row r="59" spans="1:12" x14ac:dyDescent="0.25">
      <c r="A59" s="46" t="s">
        <v>50</v>
      </c>
      <c r="B59" s="51"/>
      <c r="C59" s="51"/>
      <c r="D59" s="51"/>
    </row>
    <row r="60" spans="1:12" x14ac:dyDescent="0.25">
      <c r="A60" s="27"/>
      <c r="B60" s="27"/>
      <c r="C60" s="27"/>
      <c r="D60" s="27"/>
      <c r="I60" s="27"/>
      <c r="J60" s="45"/>
      <c r="K60" s="45"/>
      <c r="L60" s="45"/>
    </row>
    <row r="61" spans="1:12" ht="15.75" x14ac:dyDescent="0.25">
      <c r="A61" s="24" t="s">
        <v>26</v>
      </c>
      <c r="B61" s="41"/>
      <c r="C61" s="41"/>
      <c r="D61" s="39"/>
    </row>
    <row r="62" spans="1:12" x14ac:dyDescent="0.25">
      <c r="A62" s="23"/>
      <c r="B62" s="91">
        <f>FY</f>
        <v>2018</v>
      </c>
      <c r="C62" s="91">
        <f>FY</f>
        <v>2018</v>
      </c>
      <c r="D62" s="91">
        <f>FY-1</f>
        <v>2017</v>
      </c>
    </row>
    <row r="63" spans="1:12" x14ac:dyDescent="0.25">
      <c r="A63" s="23"/>
      <c r="B63" s="13" t="s">
        <v>1</v>
      </c>
      <c r="C63" s="14" t="s">
        <v>2</v>
      </c>
      <c r="D63" s="14" t="s">
        <v>1</v>
      </c>
    </row>
    <row r="64" spans="1:12" x14ac:dyDescent="0.25">
      <c r="A64" s="23"/>
      <c r="B64" s="44" t="s">
        <v>3</v>
      </c>
      <c r="C64" s="42" t="s">
        <v>3</v>
      </c>
      <c r="D64" s="42" t="s">
        <v>3</v>
      </c>
    </row>
    <row r="65" spans="1:4" x14ac:dyDescent="0.25">
      <c r="A65" s="15" t="s">
        <v>23</v>
      </c>
      <c r="B65" s="84" t="s">
        <v>23</v>
      </c>
      <c r="C65" s="84" t="s">
        <v>23</v>
      </c>
      <c r="D65" s="85" t="s">
        <v>23</v>
      </c>
    </row>
    <row r="66" spans="1:4" x14ac:dyDescent="0.25">
      <c r="A66" s="53" t="s">
        <v>23</v>
      </c>
      <c r="B66" s="84" t="s">
        <v>23</v>
      </c>
      <c r="C66" s="84" t="s">
        <v>23</v>
      </c>
      <c r="D66" s="85" t="s">
        <v>23</v>
      </c>
    </row>
    <row r="67" spans="1:4" ht="15.75" thickBot="1" x14ac:dyDescent="0.3">
      <c r="A67" s="15"/>
      <c r="B67" s="86">
        <f>SUM(B65:B66)</f>
        <v>0</v>
      </c>
      <c r="C67" s="86">
        <f>SUM(C65:C66)</f>
        <v>0</v>
      </c>
      <c r="D67" s="87">
        <f>SUM(D65:D66)</f>
        <v>0</v>
      </c>
    </row>
    <row r="68" spans="1:4" x14ac:dyDescent="0.25">
      <c r="A68" s="15"/>
      <c r="B68" s="34"/>
      <c r="C68" s="34"/>
      <c r="D68" s="34"/>
    </row>
    <row r="69" spans="1:4" x14ac:dyDescent="0.25">
      <c r="A69" s="46" t="s">
        <v>41</v>
      </c>
      <c r="B69" s="50"/>
      <c r="C69" s="50"/>
      <c r="D69" s="50"/>
    </row>
    <row r="70" spans="1:4" x14ac:dyDescent="0.25">
      <c r="A70" s="20"/>
      <c r="B70" s="20"/>
      <c r="C70" s="20"/>
      <c r="D70" s="20"/>
    </row>
    <row r="71" spans="1:4" x14ac:dyDescent="0.25">
      <c r="A71" s="95" t="s">
        <v>53</v>
      </c>
      <c r="B71" s="95"/>
      <c r="C71" s="95"/>
      <c r="D71" s="95"/>
    </row>
    <row r="72" spans="1:4" x14ac:dyDescent="0.25">
      <c r="A72" s="95"/>
      <c r="B72" s="95"/>
      <c r="C72" s="95"/>
      <c r="D72" s="95"/>
    </row>
  </sheetData>
  <mergeCells count="1">
    <mergeCell ref="A71:D72"/>
  </mergeCells>
  <pageMargins left="0.7" right="0.7" top="0.75" bottom="2.67" header="0.3" footer="0.3"/>
  <pageSetup paperSize="9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Statements</vt:lpstr>
      <vt:lpstr>Notes</vt:lpstr>
      <vt:lpstr>FY</vt:lpstr>
      <vt:lpstr>Statements!Print_Area</vt:lpstr>
    </vt:vector>
  </TitlesOfParts>
  <Company>Ministry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cribbd</dc:creator>
  <cp:lastModifiedBy>Christine Whittaker</cp:lastModifiedBy>
  <cp:lastPrinted>2018-10-18T21:39:46Z</cp:lastPrinted>
  <dcterms:created xsi:type="dcterms:W3CDTF">2010-12-07T19:40:23Z</dcterms:created>
  <dcterms:modified xsi:type="dcterms:W3CDTF">2018-10-18T23:04:38Z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