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overnM\Downloads\"/>
    </mc:Choice>
  </mc:AlternateContent>
  <xr:revisionPtr revIDLastSave="0" documentId="8_{A758CCE3-F93F-4A84-A87B-CCF24588777A}" xr6:coauthVersionLast="47" xr6:coauthVersionMax="47" xr10:uidLastSave="{00000000-0000-0000-0000-000000000000}"/>
  <bookViews>
    <workbookView xWindow="-120" yWindow="-120" windowWidth="29040" windowHeight="15840" tabRatio="750"/>
  </bookViews>
  <sheets>
    <sheet name="Instructions" sheetId="10" r:id="rId1"/>
    <sheet name="Final Scores &amp; Short-list" sheetId="11" r:id="rId2"/>
    <sheet name="ROI Moderation" sheetId="4" r:id="rId3"/>
    <sheet name="Evaluator 1 (Chair)" sheetId="3" r:id="rId4"/>
    <sheet name="Evaluator 2" sheetId="5" r:id="rId5"/>
    <sheet name="Evaluator 3" sheetId="6" r:id="rId6"/>
    <sheet name="Evaluator 4" sheetId="7" r:id="rId7"/>
    <sheet name="Evaluator 5" sheetId="8" r:id="rId8"/>
    <sheet name="Evaluator 6" sheetId="9" r:id="rId9"/>
  </sheets>
  <definedNames>
    <definedName name="_xlnm.Print_Area" localSheetId="1">'Final Scores &amp; Short-list'!$B$2:$L$41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9" l="1"/>
  <c r="C3" i="8"/>
  <c r="C3" i="7"/>
  <c r="C3" i="6"/>
  <c r="C3" i="5"/>
  <c r="F21" i="4"/>
  <c r="F20" i="4"/>
  <c r="F19" i="4"/>
  <c r="F18" i="4"/>
  <c r="F17" i="4"/>
  <c r="F16" i="4"/>
  <c r="F12" i="4"/>
  <c r="F11" i="4"/>
  <c r="F10" i="4"/>
  <c r="F9" i="4"/>
  <c r="F8" i="4"/>
  <c r="F7" i="4"/>
  <c r="H7" i="4"/>
  <c r="H8" i="4"/>
  <c r="H9" i="4"/>
  <c r="H10" i="4"/>
  <c r="H11" i="4"/>
  <c r="I26" i="11"/>
  <c r="I25" i="11"/>
  <c r="I24" i="11"/>
  <c r="I23" i="11"/>
  <c r="I21" i="11"/>
  <c r="I20" i="11"/>
  <c r="I19" i="11"/>
  <c r="I18" i="11"/>
  <c r="C2" i="3"/>
  <c r="C3" i="3"/>
  <c r="AZ4" i="4"/>
  <c r="AV4" i="4"/>
  <c r="AR4" i="4"/>
  <c r="AN4" i="4"/>
  <c r="AJ4" i="4"/>
  <c r="AF4" i="4"/>
  <c r="AB4" i="4"/>
  <c r="X4" i="4"/>
  <c r="T4" i="4"/>
  <c r="P4" i="4"/>
  <c r="L4" i="4"/>
  <c r="H4" i="4"/>
  <c r="C16" i="4"/>
  <c r="AG23" i="4" s="1"/>
  <c r="AG25" i="4" s="1"/>
  <c r="C7" i="4"/>
  <c r="I8" i="4" s="1"/>
  <c r="C3" i="4"/>
  <c r="C9" i="4" s="1"/>
  <c r="C2" i="4"/>
  <c r="G14" i="11"/>
  <c r="D9" i="3" s="1"/>
  <c r="D14" i="11"/>
  <c r="D8" i="6" s="1"/>
  <c r="P7" i="4"/>
  <c r="Q7" i="4" s="1"/>
  <c r="P16" i="4"/>
  <c r="BA14" i="4"/>
  <c r="I7" i="4"/>
  <c r="I9" i="4"/>
  <c r="I10" i="4"/>
  <c r="I14" i="4"/>
  <c r="BA23" i="4"/>
  <c r="BA25" i="4" s="1"/>
  <c r="AG14" i="4"/>
  <c r="AO14" i="4"/>
  <c r="AS14" i="4"/>
  <c r="AW14" i="4"/>
  <c r="Q16" i="4"/>
  <c r="M23" i="4"/>
  <c r="U23" i="4"/>
  <c r="AC14" i="4"/>
  <c r="AC23" i="4"/>
  <c r="AC25" i="4" s="1"/>
  <c r="AK23" i="4"/>
  <c r="AS23" i="4"/>
  <c r="Q14" i="4"/>
  <c r="D9" i="5"/>
  <c r="G9" i="5" s="1"/>
  <c r="D9" i="8"/>
  <c r="G9" i="8" s="1"/>
  <c r="C4" i="3"/>
  <c r="C20" i="4"/>
  <c r="C10" i="4"/>
  <c r="C14" i="4"/>
  <c r="C19" i="4"/>
  <c r="C23" i="4"/>
  <c r="C13" i="4"/>
  <c r="C22" i="4"/>
  <c r="C8" i="4"/>
  <c r="C12" i="4"/>
  <c r="C17" i="4"/>
  <c r="C21" i="4"/>
  <c r="AZ21" i="4"/>
  <c r="BA21" i="4"/>
  <c r="AZ20" i="4"/>
  <c r="BA20" i="4"/>
  <c r="AZ19" i="4"/>
  <c r="BA19" i="4"/>
  <c r="AZ18" i="4"/>
  <c r="BA18" i="4"/>
  <c r="AZ17" i="4"/>
  <c r="BA17" i="4"/>
  <c r="AZ16" i="4"/>
  <c r="BA16" i="4"/>
  <c r="AZ12" i="4"/>
  <c r="BA12" i="4"/>
  <c r="AZ11" i="4"/>
  <c r="BA11" i="4"/>
  <c r="AZ10" i="4"/>
  <c r="BA10" i="4"/>
  <c r="AZ9" i="4"/>
  <c r="BA9" i="4"/>
  <c r="AZ8" i="4"/>
  <c r="BA8" i="4"/>
  <c r="AZ7" i="4"/>
  <c r="BA7" i="4"/>
  <c r="AV21" i="4"/>
  <c r="AW21" i="4"/>
  <c r="AV20" i="4"/>
  <c r="AW20" i="4"/>
  <c r="AV19" i="4"/>
  <c r="AW19" i="4"/>
  <c r="AV18" i="4"/>
  <c r="AW18" i="4"/>
  <c r="AV17" i="4"/>
  <c r="AW17" i="4"/>
  <c r="AV16" i="4"/>
  <c r="AW16" i="4"/>
  <c r="AV12" i="4"/>
  <c r="AW12" i="4"/>
  <c r="AV11" i="4"/>
  <c r="AW11" i="4"/>
  <c r="AV10" i="4"/>
  <c r="AW10" i="4"/>
  <c r="AV9" i="4"/>
  <c r="AW9" i="4"/>
  <c r="AV8" i="4"/>
  <c r="AW8" i="4"/>
  <c r="AV7" i="4"/>
  <c r="AW7" i="4"/>
  <c r="AR21" i="4"/>
  <c r="AS21" i="4"/>
  <c r="AR20" i="4"/>
  <c r="AS20" i="4"/>
  <c r="AR19" i="4"/>
  <c r="AS19" i="4"/>
  <c r="AR18" i="4"/>
  <c r="AS18" i="4"/>
  <c r="AR17" i="4"/>
  <c r="AS17" i="4"/>
  <c r="AR16" i="4"/>
  <c r="AS16" i="4"/>
  <c r="AR12" i="4"/>
  <c r="AS12" i="4"/>
  <c r="AR11" i="4"/>
  <c r="AS11" i="4"/>
  <c r="AR10" i="4"/>
  <c r="AS10" i="4"/>
  <c r="AR9" i="4"/>
  <c r="AS9" i="4"/>
  <c r="AR8" i="4"/>
  <c r="AS8" i="4"/>
  <c r="AR7" i="4"/>
  <c r="AS7" i="4"/>
  <c r="AN21" i="4"/>
  <c r="AO21" i="4"/>
  <c r="AN20" i="4"/>
  <c r="AO20" i="4"/>
  <c r="AN19" i="4"/>
  <c r="AO19" i="4"/>
  <c r="AN18" i="4"/>
  <c r="AO18" i="4"/>
  <c r="AN17" i="4"/>
  <c r="AO17" i="4"/>
  <c r="AN16" i="4"/>
  <c r="AO16" i="4"/>
  <c r="AN12" i="4"/>
  <c r="AO12" i="4"/>
  <c r="AN11" i="4"/>
  <c r="AO11" i="4"/>
  <c r="AN10" i="4"/>
  <c r="AO10" i="4"/>
  <c r="AN9" i="4"/>
  <c r="AO9" i="4"/>
  <c r="AN8" i="4"/>
  <c r="AO8" i="4"/>
  <c r="AN7" i="4"/>
  <c r="AO7" i="4"/>
  <c r="AS25" i="4"/>
  <c r="AZ22" i="4"/>
  <c r="BA22" i="4" s="1"/>
  <c r="AZ13" i="4"/>
  <c r="BA13" i="4" s="1"/>
  <c r="AV22" i="4"/>
  <c r="AW22" i="4" s="1"/>
  <c r="AV13" i="4"/>
  <c r="AW13" i="4" s="1"/>
  <c r="AR22" i="4"/>
  <c r="AS22" i="4" s="1"/>
  <c r="AR13" i="4"/>
  <c r="AS13" i="4" s="1"/>
  <c r="AN22" i="4"/>
  <c r="AO22" i="4" s="1"/>
  <c r="AN13" i="4"/>
  <c r="AO13" i="4" s="1"/>
  <c r="AJ21" i="4"/>
  <c r="AK21" i="4" s="1"/>
  <c r="AJ20" i="4"/>
  <c r="AK20" i="4" s="1"/>
  <c r="AJ19" i="4"/>
  <c r="AK19" i="4" s="1"/>
  <c r="AJ18" i="4"/>
  <c r="AK18" i="4" s="1"/>
  <c r="AJ17" i="4"/>
  <c r="AK17" i="4" s="1"/>
  <c r="AJ16" i="4"/>
  <c r="AK16" i="4" s="1"/>
  <c r="AJ12" i="4"/>
  <c r="AK12" i="4" s="1"/>
  <c r="AJ11" i="4"/>
  <c r="AK11" i="4" s="1"/>
  <c r="AJ10" i="4"/>
  <c r="AK10" i="4" s="1"/>
  <c r="AJ9" i="4"/>
  <c r="AK9" i="4" s="1"/>
  <c r="AJ8" i="4"/>
  <c r="AK8" i="4" s="1"/>
  <c r="AJ7" i="4"/>
  <c r="AK7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B21" i="4"/>
  <c r="AC21" i="4" s="1"/>
  <c r="AB20" i="4"/>
  <c r="AC20" i="4" s="1"/>
  <c r="AB19" i="4"/>
  <c r="AC19" i="4" s="1"/>
  <c r="AB18" i="4"/>
  <c r="AC18" i="4" s="1"/>
  <c r="AB17" i="4"/>
  <c r="AC17" i="4" s="1"/>
  <c r="AB16" i="4"/>
  <c r="AC16" i="4" s="1"/>
  <c r="AB12" i="4"/>
  <c r="AC12" i="4" s="1"/>
  <c r="AB11" i="4"/>
  <c r="AC11" i="4" s="1"/>
  <c r="AB10" i="4"/>
  <c r="AC10" i="4" s="1"/>
  <c r="AB9" i="4"/>
  <c r="AC9" i="4" s="1"/>
  <c r="AB8" i="4"/>
  <c r="AC8" i="4" s="1"/>
  <c r="AB7" i="4"/>
  <c r="AC7" i="4" s="1"/>
  <c r="X21" i="4"/>
  <c r="Y21" i="4" s="1"/>
  <c r="X20" i="4"/>
  <c r="Y20" i="4" s="1"/>
  <c r="X19" i="4"/>
  <c r="Y19" i="4" s="1"/>
  <c r="X18" i="4"/>
  <c r="Y18" i="4" s="1"/>
  <c r="X17" i="4"/>
  <c r="Y17" i="4" s="1"/>
  <c r="X16" i="4"/>
  <c r="Y16" i="4" s="1"/>
  <c r="X12" i="4"/>
  <c r="Y12" i="4" s="1"/>
  <c r="X11" i="4"/>
  <c r="Y11" i="4" s="1"/>
  <c r="X10" i="4"/>
  <c r="Y10" i="4" s="1"/>
  <c r="X9" i="4"/>
  <c r="Y9" i="4" s="1"/>
  <c r="X8" i="4"/>
  <c r="Y8" i="4" s="1"/>
  <c r="X7" i="4"/>
  <c r="Y7" i="4" s="1"/>
  <c r="T21" i="4"/>
  <c r="U21" i="4" s="1"/>
  <c r="T20" i="4"/>
  <c r="U20" i="4" s="1"/>
  <c r="T19" i="4"/>
  <c r="U19" i="4" s="1"/>
  <c r="T18" i="4"/>
  <c r="U18" i="4" s="1"/>
  <c r="T17" i="4"/>
  <c r="U17" i="4" s="1"/>
  <c r="T16" i="4"/>
  <c r="U16" i="4" s="1"/>
  <c r="T12" i="4"/>
  <c r="U12" i="4" s="1"/>
  <c r="T11" i="4"/>
  <c r="U11" i="4" s="1"/>
  <c r="T10" i="4"/>
  <c r="U10" i="4" s="1"/>
  <c r="T9" i="4"/>
  <c r="U9" i="4" s="1"/>
  <c r="T8" i="4"/>
  <c r="U8" i="4" s="1"/>
  <c r="T7" i="4"/>
  <c r="U7" i="4" s="1"/>
  <c r="P21" i="4"/>
  <c r="Q21" i="4" s="1"/>
  <c r="P20" i="4"/>
  <c r="Q20" i="4" s="1"/>
  <c r="P19" i="4"/>
  <c r="Q19" i="4" s="1"/>
  <c r="P18" i="4"/>
  <c r="Q18" i="4" s="1"/>
  <c r="P17" i="4"/>
  <c r="Q17" i="4" s="1"/>
  <c r="P12" i="4"/>
  <c r="Q12" i="4" s="1"/>
  <c r="P11" i="4"/>
  <c r="Q11" i="4" s="1"/>
  <c r="P10" i="4"/>
  <c r="Q10" i="4" s="1"/>
  <c r="P9" i="4"/>
  <c r="Q9" i="4" s="1"/>
  <c r="P8" i="4"/>
  <c r="Q8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2" i="4"/>
  <c r="M12" i="4" s="1"/>
  <c r="L11" i="4"/>
  <c r="M11" i="4" s="1"/>
  <c r="L10" i="4"/>
  <c r="M10" i="4" s="1"/>
  <c r="L9" i="4"/>
  <c r="L13" i="4" s="1"/>
  <c r="M13" i="4" s="1"/>
  <c r="L8" i="4"/>
  <c r="M8" i="4" s="1"/>
  <c r="L7" i="4"/>
  <c r="M7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2" i="4"/>
  <c r="I12" i="4" s="1"/>
  <c r="BT6" i="9"/>
  <c r="BN6" i="9"/>
  <c r="BH6" i="9"/>
  <c r="BB6" i="9"/>
  <c r="AV6" i="9"/>
  <c r="AP6" i="9"/>
  <c r="AJ6" i="9"/>
  <c r="AD6" i="9"/>
  <c r="X6" i="9"/>
  <c r="R6" i="9"/>
  <c r="L6" i="9"/>
  <c r="F6" i="9"/>
  <c r="C4" i="9"/>
  <c r="U10" i="9" s="1"/>
  <c r="BT6" i="8"/>
  <c r="BN6" i="8"/>
  <c r="BH6" i="8"/>
  <c r="BB6" i="8"/>
  <c r="AV6" i="8"/>
  <c r="AP6" i="8"/>
  <c r="AJ6" i="8"/>
  <c r="AD6" i="8"/>
  <c r="X6" i="8"/>
  <c r="R6" i="8"/>
  <c r="L6" i="8"/>
  <c r="F6" i="8"/>
  <c r="C4" i="8"/>
  <c r="BT6" i="7"/>
  <c r="BN6" i="7"/>
  <c r="BH6" i="7"/>
  <c r="BB6" i="7"/>
  <c r="AV6" i="7"/>
  <c r="AP6" i="7"/>
  <c r="AJ6" i="7"/>
  <c r="AD6" i="7"/>
  <c r="X6" i="7"/>
  <c r="R6" i="7"/>
  <c r="L6" i="7"/>
  <c r="F6" i="7"/>
  <c r="C4" i="7"/>
  <c r="BT6" i="6"/>
  <c r="BN6" i="6"/>
  <c r="BH6" i="6"/>
  <c r="BB6" i="6"/>
  <c r="AV6" i="6"/>
  <c r="AP6" i="6"/>
  <c r="AJ6" i="6"/>
  <c r="AD6" i="6"/>
  <c r="X6" i="6"/>
  <c r="R6" i="6"/>
  <c r="L6" i="6"/>
  <c r="F6" i="6"/>
  <c r="C4" i="6"/>
  <c r="BT6" i="5"/>
  <c r="BN6" i="5"/>
  <c r="BH6" i="5"/>
  <c r="BB6" i="5"/>
  <c r="AV6" i="5"/>
  <c r="AP6" i="5"/>
  <c r="AJ6" i="5"/>
  <c r="AD6" i="5"/>
  <c r="X6" i="5"/>
  <c r="R6" i="5"/>
  <c r="L6" i="5"/>
  <c r="F6" i="5"/>
  <c r="C4" i="5"/>
  <c r="BT6" i="3"/>
  <c r="BN6" i="3"/>
  <c r="BH6" i="3"/>
  <c r="BB6" i="3"/>
  <c r="AV6" i="3"/>
  <c r="AP6" i="3"/>
  <c r="AJ6" i="3"/>
  <c r="AD6" i="3"/>
  <c r="X6" i="3"/>
  <c r="R6" i="3"/>
  <c r="L6" i="3"/>
  <c r="F6" i="3"/>
  <c r="P22" i="4"/>
  <c r="Q22" i="4" s="1"/>
  <c r="AF22" i="4"/>
  <c r="AG22" i="4" s="1"/>
  <c r="P13" i="4"/>
  <c r="Q13" i="4" s="1"/>
  <c r="H13" i="4"/>
  <c r="I13" i="4" s="1"/>
  <c r="T22" i="4"/>
  <c r="U22" i="4" s="1"/>
  <c r="X13" i="4"/>
  <c r="Y13" i="4" s="1"/>
  <c r="AB22" i="4"/>
  <c r="AC22" i="4" s="1"/>
  <c r="AJ22" i="4"/>
  <c r="AK22" i="4" s="1"/>
  <c r="L22" i="4"/>
  <c r="M22" i="4" s="1"/>
  <c r="AF13" i="4"/>
  <c r="AG13" i="4" s="1"/>
  <c r="H22" i="4"/>
  <c r="I22" i="4" s="1"/>
  <c r="T13" i="4"/>
  <c r="U13" i="4" s="1"/>
  <c r="X22" i="4"/>
  <c r="Y22" i="4" s="1"/>
  <c r="AB13" i="4"/>
  <c r="AC13" i="4" s="1"/>
  <c r="AJ13" i="4"/>
  <c r="AK13" i="4" s="1"/>
  <c r="F18" i="11"/>
  <c r="H18" i="11" s="1"/>
  <c r="F24" i="11"/>
  <c r="F17" i="11"/>
  <c r="H17" i="11" s="1"/>
  <c r="F23" i="11"/>
  <c r="F19" i="11"/>
  <c r="F20" i="11"/>
  <c r="F22" i="11"/>
  <c r="F26" i="11"/>
  <c r="F21" i="11"/>
  <c r="H21" i="11" s="1"/>
  <c r="F25" i="11"/>
  <c r="O10" i="9"/>
  <c r="AM10" i="9"/>
  <c r="BK10" i="9"/>
  <c r="I10" i="9"/>
  <c r="AG10" i="9"/>
  <c r="BE10" i="9"/>
  <c r="F16" i="11"/>
  <c r="AE9" i="8"/>
  <c r="BI9" i="8"/>
  <c r="M9" i="8"/>
  <c r="AQ9" i="8"/>
  <c r="BU9" i="8"/>
  <c r="Y9" i="8"/>
  <c r="BO8" i="6"/>
  <c r="S8" i="6"/>
  <c r="AW8" i="6"/>
  <c r="G8" i="6"/>
  <c r="AE9" i="5"/>
  <c r="BI9" i="5"/>
  <c r="M9" i="5"/>
  <c r="BO9" i="5"/>
  <c r="AQ9" i="5"/>
  <c r="BU9" i="5"/>
  <c r="Y9" i="5"/>
  <c r="M9" i="3"/>
  <c r="S9" i="3"/>
  <c r="AE9" i="3"/>
  <c r="AQ9" i="3"/>
  <c r="BI9" i="3"/>
  <c r="AW9" i="3"/>
  <c r="AK9" i="3"/>
  <c r="C2" i="6"/>
  <c r="C2" i="7"/>
  <c r="C2" i="5"/>
  <c r="C2" i="8"/>
  <c r="C2" i="9"/>
  <c r="C16" i="11"/>
  <c r="I16" i="11"/>
  <c r="C25" i="11"/>
  <c r="E25" i="11" s="1"/>
  <c r="C21" i="11"/>
  <c r="C17" i="11"/>
  <c r="E17" i="11" s="1"/>
  <c r="I17" i="11"/>
  <c r="C18" i="11"/>
  <c r="E18" i="11" s="1"/>
  <c r="C22" i="11"/>
  <c r="I22" i="11"/>
  <c r="K22" i="11" s="1"/>
  <c r="C24" i="11"/>
  <c r="E24" i="11" s="1"/>
  <c r="C15" i="11"/>
  <c r="C20" i="11"/>
  <c r="E20" i="11" s="1"/>
  <c r="C19" i="11"/>
  <c r="C26" i="11"/>
  <c r="E26" i="11" s="1"/>
  <c r="C23" i="11"/>
  <c r="E16" i="11"/>
  <c r="H24" i="11"/>
  <c r="H25" i="11"/>
  <c r="E21" i="11"/>
  <c r="E19" i="11"/>
  <c r="E22" i="11"/>
  <c r="H16" i="11"/>
  <c r="H26" i="11"/>
  <c r="H20" i="11"/>
  <c r="H22" i="11"/>
  <c r="H23" i="11"/>
  <c r="H19" i="11"/>
  <c r="E23" i="11"/>
  <c r="K25" i="11"/>
  <c r="K24" i="11"/>
  <c r="K21" i="11"/>
  <c r="K26" i="11"/>
  <c r="K17" i="11"/>
  <c r="K18" i="11"/>
  <c r="K23" i="11"/>
  <c r="K19" i="11"/>
  <c r="K16" i="11"/>
  <c r="K20" i="11"/>
  <c r="BU8" i="6" l="1"/>
  <c r="BI8" i="6"/>
  <c r="Y8" i="6"/>
  <c r="AK8" i="6"/>
  <c r="BC8" i="6"/>
  <c r="M8" i="6"/>
  <c r="AE8" i="6"/>
  <c r="AQ8" i="6"/>
  <c r="E15" i="11"/>
  <c r="BO9" i="3"/>
  <c r="BC9" i="3"/>
  <c r="Y9" i="3"/>
  <c r="BU9" i="3"/>
  <c r="G9" i="3"/>
  <c r="S9" i="5"/>
  <c r="BC9" i="5"/>
  <c r="S9" i="8"/>
  <c r="BC9" i="8"/>
  <c r="BW10" i="9"/>
  <c r="BQ10" i="9"/>
  <c r="M9" i="4"/>
  <c r="D9" i="6"/>
  <c r="Q23" i="4"/>
  <c r="Q25" i="4" s="1"/>
  <c r="AW23" i="4"/>
  <c r="AW25" i="4" s="1"/>
  <c r="C25" i="4"/>
  <c r="D8" i="9"/>
  <c r="BO9" i="8"/>
  <c r="AY10" i="9"/>
  <c r="D8" i="8"/>
  <c r="I23" i="4"/>
  <c r="Y23" i="4"/>
  <c r="J14" i="11"/>
  <c r="D9" i="9"/>
  <c r="AK9" i="5"/>
  <c r="AK9" i="8"/>
  <c r="AS10" i="9"/>
  <c r="AA10" i="9"/>
  <c r="C18" i="4"/>
  <c r="C11" i="4"/>
  <c r="D8" i="5"/>
  <c r="AO23" i="4"/>
  <c r="AO25" i="4" s="1"/>
  <c r="U14" i="4"/>
  <c r="U25" i="4" s="1"/>
  <c r="AK14" i="4"/>
  <c r="AK25" i="4" s="1"/>
  <c r="I11" i="4"/>
  <c r="D8" i="3"/>
  <c r="AW9" i="5"/>
  <c r="AW9" i="8"/>
  <c r="D9" i="7"/>
  <c r="D8" i="7"/>
  <c r="M14" i="4"/>
  <c r="M25" i="4" s="1"/>
  <c r="Y14" i="4"/>
  <c r="BU8" i="8" l="1"/>
  <c r="BU10" i="8" s="1"/>
  <c r="BI8" i="8"/>
  <c r="BI10" i="8" s="1"/>
  <c r="Y8" i="8"/>
  <c r="Y10" i="8" s="1"/>
  <c r="AK8" i="8"/>
  <c r="BC8" i="8"/>
  <c r="M8" i="8"/>
  <c r="M10" i="8" s="1"/>
  <c r="AE8" i="8"/>
  <c r="AE10" i="8" s="1"/>
  <c r="AQ8" i="8"/>
  <c r="AQ10" i="8" s="1"/>
  <c r="BO8" i="8"/>
  <c r="S8" i="8"/>
  <c r="AW8" i="8"/>
  <c r="G8" i="8"/>
  <c r="G10" i="8" s="1"/>
  <c r="BU8" i="9"/>
  <c r="AW8" i="9"/>
  <c r="BI8" i="9"/>
  <c r="Y8" i="9"/>
  <c r="AK8" i="9"/>
  <c r="BC8" i="9"/>
  <c r="M8" i="9"/>
  <c r="AE8" i="9"/>
  <c r="AQ8" i="9"/>
  <c r="S8" i="9"/>
  <c r="G8" i="9"/>
  <c r="BO8" i="9"/>
  <c r="BC10" i="8"/>
  <c r="BO10" i="8"/>
  <c r="BU8" i="7"/>
  <c r="BI8" i="7"/>
  <c r="Y8" i="7"/>
  <c r="BC8" i="7"/>
  <c r="AK8" i="7"/>
  <c r="M8" i="7"/>
  <c r="AE8" i="7"/>
  <c r="AQ8" i="7"/>
  <c r="AW8" i="7"/>
  <c r="S8" i="7"/>
  <c r="G8" i="7"/>
  <c r="BO8" i="7"/>
  <c r="G9" i="9"/>
  <c r="G10" i="9" s="1"/>
  <c r="AW9" i="9"/>
  <c r="AW10" i="9" s="1"/>
  <c r="Y9" i="9"/>
  <c r="Y10" i="9" s="1"/>
  <c r="BI9" i="9"/>
  <c r="BI10" i="9" s="1"/>
  <c r="AK9" i="9"/>
  <c r="AK10" i="9" s="1"/>
  <c r="M9" i="9"/>
  <c r="BO9" i="9"/>
  <c r="BO10" i="9" s="1"/>
  <c r="BC9" i="9"/>
  <c r="BC10" i="9" s="1"/>
  <c r="S9" i="9"/>
  <c r="S10" i="9" s="1"/>
  <c r="AE9" i="9"/>
  <c r="AQ9" i="9"/>
  <c r="AQ10" i="9" s="1"/>
  <c r="BU9" i="9"/>
  <c r="BU10" i="9" s="1"/>
  <c r="S10" i="8"/>
  <c r="G9" i="7"/>
  <c r="G10" i="7" s="1"/>
  <c r="AW9" i="7"/>
  <c r="AK9" i="7"/>
  <c r="AK10" i="7" s="1"/>
  <c r="M9" i="7"/>
  <c r="M10" i="7" s="1"/>
  <c r="BO9" i="7"/>
  <c r="BO10" i="7" s="1"/>
  <c r="BC9" i="7"/>
  <c r="BC10" i="7" s="1"/>
  <c r="S9" i="7"/>
  <c r="S10" i="7" s="1"/>
  <c r="Y9" i="7"/>
  <c r="Y10" i="7" s="1"/>
  <c r="AE9" i="7"/>
  <c r="BI9" i="7"/>
  <c r="BI10" i="7" s="1"/>
  <c r="AQ9" i="7"/>
  <c r="BU9" i="7"/>
  <c r="BU8" i="5"/>
  <c r="BU10" i="5" s="1"/>
  <c r="BI8" i="5"/>
  <c r="BI10" i="5" s="1"/>
  <c r="Y8" i="5"/>
  <c r="Y10" i="5" s="1"/>
  <c r="AK8" i="5"/>
  <c r="AK10" i="5" s="1"/>
  <c r="BC8" i="5"/>
  <c r="M8" i="5"/>
  <c r="M10" i="5" s="1"/>
  <c r="AE8" i="5"/>
  <c r="AE10" i="5" s="1"/>
  <c r="AQ8" i="5"/>
  <c r="AQ10" i="5" s="1"/>
  <c r="G8" i="5"/>
  <c r="G10" i="5" s="1"/>
  <c r="BO8" i="5"/>
  <c r="BO10" i="5" s="1"/>
  <c r="S8" i="5"/>
  <c r="AW8" i="5"/>
  <c r="AW10" i="5" s="1"/>
  <c r="AY10" i="7"/>
  <c r="BE10" i="8"/>
  <c r="U10" i="6"/>
  <c r="AM10" i="7"/>
  <c r="BQ10" i="8"/>
  <c r="I10" i="6"/>
  <c r="O10" i="3"/>
  <c r="AA10" i="7"/>
  <c r="AG10" i="8"/>
  <c r="BQ10" i="5"/>
  <c r="O10" i="7"/>
  <c r="AS10" i="8"/>
  <c r="BE10" i="5"/>
  <c r="I10" i="3"/>
  <c r="BK10" i="6"/>
  <c r="I10" i="8"/>
  <c r="AS10" i="5"/>
  <c r="BW10" i="6"/>
  <c r="U10" i="8"/>
  <c r="AG10" i="5"/>
  <c r="BQ10" i="3"/>
  <c r="AM10" i="6"/>
  <c r="BE10" i="7"/>
  <c r="U10" i="5"/>
  <c r="AY10" i="6"/>
  <c r="BQ10" i="7"/>
  <c r="I10" i="5"/>
  <c r="AS10" i="3"/>
  <c r="BW10" i="8"/>
  <c r="O10" i="6"/>
  <c r="AG10" i="7"/>
  <c r="BK10" i="8"/>
  <c r="AA10" i="6"/>
  <c r="AS10" i="7"/>
  <c r="BE10" i="3"/>
  <c r="U10" i="3"/>
  <c r="AY10" i="8"/>
  <c r="BK10" i="5"/>
  <c r="I10" i="7"/>
  <c r="AM10" i="8"/>
  <c r="BW10" i="5"/>
  <c r="U10" i="7"/>
  <c r="AG10" i="3"/>
  <c r="BW10" i="3"/>
  <c r="AA10" i="8"/>
  <c r="AM10" i="5"/>
  <c r="BQ10" i="6"/>
  <c r="O10" i="8"/>
  <c r="AY10" i="5"/>
  <c r="BE10" i="6"/>
  <c r="BK10" i="3"/>
  <c r="AY10" i="3"/>
  <c r="BW10" i="7"/>
  <c r="O10" i="5"/>
  <c r="AS10" i="6"/>
  <c r="BK10" i="7"/>
  <c r="AA10" i="5"/>
  <c r="AG10" i="6"/>
  <c r="AM10" i="3"/>
  <c r="AA10" i="3"/>
  <c r="BC10" i="5"/>
  <c r="BO8" i="3"/>
  <c r="BO10" i="3" s="1"/>
  <c r="AK8" i="3"/>
  <c r="AK10" i="3" s="1"/>
  <c r="G8" i="3"/>
  <c r="G10" i="3" s="1"/>
  <c r="AE8" i="3"/>
  <c r="AE10" i="3" s="1"/>
  <c r="AW8" i="3"/>
  <c r="AW10" i="3" s="1"/>
  <c r="S8" i="3"/>
  <c r="S10" i="3" s="1"/>
  <c r="AQ8" i="3"/>
  <c r="AQ10" i="3" s="1"/>
  <c r="M8" i="3"/>
  <c r="M10" i="3" s="1"/>
  <c r="BC8" i="3"/>
  <c r="BC10" i="3" s="1"/>
  <c r="BU8" i="3"/>
  <c r="BU10" i="3" s="1"/>
  <c r="Y8" i="3"/>
  <c r="Y10" i="3" s="1"/>
  <c r="BI8" i="3"/>
  <c r="BI10" i="3" s="1"/>
  <c r="AK10" i="8"/>
  <c r="AW10" i="8"/>
  <c r="Y25" i="4"/>
  <c r="S10" i="5"/>
  <c r="I25" i="4"/>
  <c r="F15" i="11"/>
  <c r="G9" i="6"/>
  <c r="G10" i="6" s="1"/>
  <c r="AW9" i="6"/>
  <c r="AW10" i="6" s="1"/>
  <c r="AK9" i="6"/>
  <c r="AK10" i="6" s="1"/>
  <c r="M9" i="6"/>
  <c r="M10" i="6" s="1"/>
  <c r="BO9" i="6"/>
  <c r="BO10" i="6" s="1"/>
  <c r="BC9" i="6"/>
  <c r="BC10" i="6" s="1"/>
  <c r="S9" i="6"/>
  <c r="S10" i="6" s="1"/>
  <c r="BU9" i="6"/>
  <c r="BU10" i="6" s="1"/>
  <c r="AE9" i="6"/>
  <c r="AE10" i="6" s="1"/>
  <c r="BI9" i="6"/>
  <c r="BI10" i="6" s="1"/>
  <c r="Y9" i="6"/>
  <c r="Y10" i="6" s="1"/>
  <c r="AQ9" i="6"/>
  <c r="AQ10" i="6" s="1"/>
  <c r="H15" i="11" l="1"/>
  <c r="I15" i="11"/>
  <c r="K15" i="11" s="1"/>
  <c r="AE10" i="9"/>
  <c r="BU10" i="7"/>
  <c r="AQ10" i="7"/>
  <c r="AW10" i="7"/>
  <c r="AE10" i="7"/>
  <c r="M10" i="9"/>
</calcChain>
</file>

<file path=xl/sharedStrings.xml><?xml version="1.0" encoding="utf-8"?>
<sst xmlns="http://schemas.openxmlformats.org/spreadsheetml/2006/main" count="535" uniqueCount="85">
  <si>
    <t>Procurement Title</t>
  </si>
  <si>
    <t>Works</t>
  </si>
  <si>
    <t>Capability</t>
  </si>
  <si>
    <t>Capacity</t>
  </si>
  <si>
    <t>Weighting</t>
  </si>
  <si>
    <t xml:space="preserve">Capability </t>
  </si>
  <si>
    <t>Evaluation Team Score</t>
  </si>
  <si>
    <t>Criteria</t>
  </si>
  <si>
    <t>Weighted Score</t>
  </si>
  <si>
    <t>Total</t>
  </si>
  <si>
    <t>Works/Professional Services</t>
  </si>
  <si>
    <t>/</t>
  </si>
  <si>
    <t>Comments</t>
  </si>
  <si>
    <t>Description</t>
  </si>
  <si>
    <t>Score (0-10)</t>
  </si>
  <si>
    <t>Evaluator Name</t>
  </si>
  <si>
    <t>Scoring Scale</t>
  </si>
  <si>
    <t xml:space="preserve">9-10  -  EXCELLENT - Exceeds the criterion to provide substantial additional benefit and/or reduction </t>
  </si>
  <si>
    <t>7-8  -  GOOD - Exceeds the criterion to provide some additional benefit and/or reduction of risk</t>
  </si>
  <si>
    <t xml:space="preserve">3-4  -  MINOR DEFICIENCY - Does not meet the criterion due to minor deficiency and/or risk </t>
  </si>
  <si>
    <t xml:space="preserve">1-2  -  MAJOR DEFICIENCY - Does not meet the criterion due to major deficiency and /or risk  </t>
  </si>
  <si>
    <t xml:space="preserve">0  -  UNACCEPTABLE - Does not comply, insufficient information provided or un-acceptable deficiency and/or risk </t>
  </si>
  <si>
    <t>Evaluation Team Comments</t>
  </si>
  <si>
    <t>Criterion</t>
  </si>
  <si>
    <t>No.</t>
  </si>
  <si>
    <t>Evaluator</t>
  </si>
  <si>
    <t>Professional Services</t>
  </si>
  <si>
    <t>Average Score</t>
  </si>
  <si>
    <t>Instruction</t>
  </si>
  <si>
    <t>Notes</t>
  </si>
  <si>
    <t xml:space="preserve">To copy an 'Evaluator 1-6' sheet into the consolidated evaluation workbook: </t>
  </si>
  <si>
    <t>Price comments should be recorded with the price analysis (e.g. Works price evaluation workbook)</t>
  </si>
  <si>
    <t>Rank</t>
  </si>
  <si>
    <t>At the 'Evaluator 1-6 sheet' to be copied, click the 'Review' tab and 'Unprotect Sheet'</t>
  </si>
  <si>
    <t>Click 'select all' button (top left corner)</t>
  </si>
  <si>
    <t>Click 'copy'</t>
  </si>
  <si>
    <t>At the 'Evaluator 1-6' sheet in the consolidated evaluation workbook, click the 'Review' tab and 'Unprotect Sheet'</t>
  </si>
  <si>
    <t xml:space="preserve"> In the 'Review' tab, click 'Protect Sheet'</t>
  </si>
  <si>
    <t>Right click cell A1 and click 'Paste'</t>
  </si>
  <si>
    <t xml:space="preserve">Evaluators email completed evaluation workbooks to the Procurement Officer </t>
  </si>
  <si>
    <t xml:space="preserve">For closed RFP from ROI, shortlisted respondents' Evaluation Team scores for capability and capacity are transferred from the ROI and are to be reviewed and confirmed/adjusted by the Evaluation Team at the moderation meeting </t>
  </si>
  <si>
    <t xml:space="preserve">If an Evaluation Team score cannot be agreed by consensus, the majority score is to be entered and the comments should note the dissenting evaluator(s) and their concerns </t>
  </si>
  <si>
    <t xml:space="preserve">Does the Respondent (including Key Personnel and sub-contractors/consultants) have sufficient skills/expertise to deliver the requirement?
• If yes, to what extent does the Respondent’s capability provide additional benefit/reduce risk?
• If no, to what extent is the Respondent‘s capability deficient and/or an increase in risk?
Capability is evidenced by the Respondent’s:
• professional association memberships, accreditations, certifications and (for named personnel) qualifications 
• experience: the quantity of recent/relevant/comparable previous performance
• track record: the quality of recent/relevant/comparable previous performance.
</t>
  </si>
  <si>
    <t xml:space="preserve">Does the Respondent have sufficient available resources to deliver the requirement?
• If yes, to what extent does the Respondent’s capacity provide additional benefit/reduce risk?
• If no, to what extent is the Respondent‘s capacity deficient and/or an increase in risk?
Capacity is evidenced by the Respondent’s:
• Resources: Are there enough suitable resources to deliver the requirement?
• Availability: Will sufficient capable resources be available to deliver the requirement by the intended completion date? Will named personnel be available when required?
• Contingency (optional): Are there sufficient back-up resources to provide assurance that the requirement will be delivered by the intended completion date?
</t>
  </si>
  <si>
    <t xml:space="preserve">5  -  ACCEPTABLE - Meets the criterion </t>
  </si>
  <si>
    <t>6-8  -  GOOD - Exceeds the criterion to provide some additional benefit and/or reduction of risk</t>
  </si>
  <si>
    <t xml:space="preserve">5 -  ACCEPTABLE - Meets the criterion </t>
  </si>
  <si>
    <t>[Evaluator 1 Name (Chair)]</t>
  </si>
  <si>
    <t>Evaluation Team</t>
  </si>
  <si>
    <t>Cells requiring information to be entered by the Procurement Officer</t>
  </si>
  <si>
    <t>Cells requiring information to be entered by Evaluators</t>
  </si>
  <si>
    <t>Yes</t>
  </si>
  <si>
    <t>No</t>
  </si>
  <si>
    <r>
      <t xml:space="preserve">For more than six evaluators (normally 3-4 for an open tender), more than 12 respondents or for other assistance, email </t>
    </r>
    <r>
      <rPr>
        <u/>
        <sz val="10"/>
        <color indexed="8"/>
        <rFont val="Arial"/>
        <family val="2"/>
      </rPr>
      <t xml:space="preserve">eis.procurement@education.govt.nz </t>
    </r>
  </si>
  <si>
    <t>Prof Svcs</t>
  </si>
  <si>
    <t>[Procurement Title]</t>
  </si>
  <si>
    <t>%</t>
  </si>
  <si>
    <t>Evaluator 1 (Chair)</t>
  </si>
  <si>
    <t>Evaluator 2</t>
  </si>
  <si>
    <t>Evaluator 3</t>
  </si>
  <si>
    <t>Evaluator 4</t>
  </si>
  <si>
    <t>Evaluator 5</t>
  </si>
  <si>
    <t>Evaluator 6</t>
  </si>
  <si>
    <t>[Evaluator 2 Name (delete blanks)]</t>
  </si>
  <si>
    <t>[Evaluator 3 Name (delete blanks)]</t>
  </si>
  <si>
    <t>[Evaluator 4 Name (delete blanks)]</t>
  </si>
  <si>
    <t>[Evaluator 5 Name (delete blanks)]</t>
  </si>
  <si>
    <t>[Evaluator 6 Name (delete blanks)]</t>
  </si>
  <si>
    <t>Tenderer Name</t>
  </si>
  <si>
    <t>Name 1</t>
  </si>
  <si>
    <t>TOTAL</t>
  </si>
  <si>
    <t>Short-listed?</t>
  </si>
  <si>
    <t>[Rationale for excluding any tender for non-conformance with any non-price criterion and overall rationale for selection of short-list]</t>
  </si>
  <si>
    <t>In 'Final Scores &amp; Short-list' sheet, Procurement Officer enters Title (cell C2), selects 'Works' or 'Professional Services' (cell C3), Evaluator Names (cells C6-C11) and Respondent Names (B15-26)</t>
  </si>
  <si>
    <t xml:space="preserve">Procurement Officer emails a copy of the evaluation workbook to each evaluator with instructions to only complete scoring/comments in their individual 'Evaluator 1-6' sheet (as listed in cells C6-C11 of the 'Final Scores &amp; Shortlist' sheet) </t>
  </si>
  <si>
    <t>Each evaluator enters scores/comments into light orange cells in their 'Evaluator 1-6' sheet.</t>
  </si>
  <si>
    <t xml:space="preserve">At moderation meeting, Evaluation Team review individual scores consolidated in 'ROI moderation' sheet and determine Evaluation Team scores by consensus </t>
  </si>
  <si>
    <t>Procurement Officer copies each completed 'Evaluator 1-6' sheet into a consolidated version of the evaluation workbook (see seperate instructions below)</t>
  </si>
  <si>
    <t>The Procurement Officer enters Evaluation Team scores and comments in the 'ROI Moderation' sheet for each criterion/Respondent (e.g. cells H14, H23 for Respondent 1)</t>
  </si>
  <si>
    <t>Evaluators may moderate an individual score by overwriting the unprotected formula in the 'Score 0-10' column of the 'ROI Moderation' sheet. Changes to individual scores at moderation must be noted in the comments section</t>
  </si>
  <si>
    <t xml:space="preserve">On confirmation of Evaluation Team non-price scores, the Evaluation Team determine Tenders to short-list and the Procurement Officer selects 'Yes' or 'No' in 'Final Scores &amp; Short-list' sheet (Cells L15-O26) </t>
  </si>
  <si>
    <t xml:space="preserve">Evaluation criteria weightings must be as per approved procurement plan </t>
  </si>
  <si>
    <r>
      <rPr>
        <b/>
        <sz val="11"/>
        <rFont val="Arial"/>
        <family val="2"/>
      </rPr>
      <t>Capability:</t>
    </r>
    <r>
      <rPr>
        <sz val="11"/>
        <rFont val="Arial"/>
        <family val="2"/>
      </rPr>
      <t xml:space="preserve"> [Evaluation Team discussion, comments, evidence considered, source of evidence, moderation to individual scores and rationale for Evaluation Team score]                                              </t>
    </r>
  </si>
  <si>
    <r>
      <rPr>
        <b/>
        <sz val="11"/>
        <rFont val="Arial"/>
        <family val="2"/>
      </rPr>
      <t xml:space="preserve">Capacity: </t>
    </r>
    <r>
      <rPr>
        <sz val="11"/>
        <rFont val="Arial"/>
        <family val="2"/>
      </rPr>
      <t>[Evaluation Team discussion, comments, evidence considered, source of evidence, moderation to individual scores and rationale for Evaluation Team score]</t>
    </r>
  </si>
  <si>
    <t>School Property ROI Evaluation Workbook 2017-2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</si>
</sst>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333FF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9" tint="0.79998168889431442"/>
      <name val="Arial"/>
      <family val="2"/>
    </font>
    <font>
      <b/>
      <sz val="8"/>
      <color theme="0" tint="-0.499984740745262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7">
    <xf numFmtId="0" fontId="0" fillId="0" borderId="0" xfId="0"/>
    <xf numFmtId="0" fontId="6" fillId="2" borderId="1" xfId="0" applyFont="1" applyFill="1" applyBorder="1" applyAlignment="1" applyProtection="1">
      <alignment horizontal="left" vertical="center" wrapText="1" indent="1"/>
    </xf>
    <xf numFmtId="0" fontId="6" fillId="2" borderId="2" xfId="0" applyFont="1" applyFill="1" applyBorder="1" applyAlignment="1" applyProtection="1">
      <alignment horizontal="left" vertical="center" wrapText="1" indent="1"/>
    </xf>
    <xf numFmtId="0" fontId="7" fillId="2" borderId="3" xfId="0" applyFont="1" applyFill="1" applyBorder="1" applyAlignment="1" applyProtection="1"/>
    <xf numFmtId="0" fontId="7" fillId="2" borderId="4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1" fontId="7" fillId="2" borderId="5" xfId="1" applyNumberFormat="1" applyFont="1" applyFill="1" applyBorder="1" applyAlignment="1" applyProtection="1">
      <alignment horizontal="left"/>
    </xf>
    <xf numFmtId="1" fontId="7" fillId="2" borderId="6" xfId="1" applyNumberFormat="1" applyFont="1" applyFill="1" applyBorder="1" applyAlignment="1" applyProtection="1">
      <alignment horizontal="center"/>
    </xf>
    <xf numFmtId="1" fontId="7" fillId="2" borderId="7" xfId="1" applyNumberFormat="1" applyFont="1" applyFill="1" applyBorder="1" applyAlignment="1" applyProtection="1">
      <alignment horizontal="right"/>
    </xf>
    <xf numFmtId="1" fontId="7" fillId="2" borderId="8" xfId="1" applyNumberFormat="1" applyFont="1" applyFill="1" applyBorder="1" applyAlignment="1" applyProtection="1">
      <alignment horizontal="center"/>
    </xf>
    <xf numFmtId="0" fontId="8" fillId="3" borderId="0" xfId="0" applyFont="1" applyFill="1" applyProtection="1"/>
    <xf numFmtId="0" fontId="7" fillId="2" borderId="9" xfId="0" applyFont="1" applyFill="1" applyBorder="1" applyProtection="1"/>
    <xf numFmtId="0" fontId="9" fillId="3" borderId="0" xfId="0" applyFont="1" applyFill="1" applyProtection="1"/>
    <xf numFmtId="0" fontId="10" fillId="3" borderId="10" xfId="0" applyFont="1" applyFill="1" applyBorder="1" applyAlignment="1" applyProtection="1"/>
    <xf numFmtId="49" fontId="7" fillId="2" borderId="7" xfId="0" applyNumberFormat="1" applyFont="1" applyFill="1" applyBorder="1" applyAlignment="1" applyProtection="1">
      <alignment horizontal="right"/>
    </xf>
    <xf numFmtId="1" fontId="1" fillId="3" borderId="11" xfId="0" applyNumberFormat="1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</xf>
    <xf numFmtId="0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0" fontId="11" fillId="4" borderId="13" xfId="0" applyNumberFormat="1" applyFont="1" applyFill="1" applyBorder="1" applyAlignment="1">
      <alignment horizontal="center"/>
    </xf>
    <xf numFmtId="0" fontId="11" fillId="5" borderId="14" xfId="0" applyNumberFormat="1" applyFont="1" applyFill="1" applyBorder="1" applyAlignment="1">
      <alignment horizontal="center"/>
    </xf>
    <xf numFmtId="0" fontId="11" fillId="3" borderId="15" xfId="0" applyNumberFormat="1" applyFont="1" applyFill="1" applyBorder="1" applyAlignment="1">
      <alignment horizontal="center"/>
    </xf>
    <xf numFmtId="0" fontId="11" fillId="3" borderId="15" xfId="0" applyNumberFormat="1" applyFont="1" applyFill="1" applyBorder="1" applyAlignment="1">
      <alignment horizontal="left"/>
    </xf>
    <xf numFmtId="0" fontId="7" fillId="6" borderId="0" xfId="0" applyFont="1" applyFill="1" applyProtection="1"/>
    <xf numFmtId="0" fontId="7" fillId="3" borderId="0" xfId="0" applyFont="1" applyFill="1" applyBorder="1" applyAlignment="1" applyProtection="1">
      <alignment horizontal="center"/>
    </xf>
    <xf numFmtId="0" fontId="7" fillId="3" borderId="0" xfId="0" applyFont="1" applyFill="1" applyProtection="1"/>
    <xf numFmtId="0" fontId="12" fillId="3" borderId="0" xfId="0" applyFont="1" applyFill="1" applyBorder="1" applyAlignment="1" applyProtection="1"/>
    <xf numFmtId="0" fontId="7" fillId="2" borderId="16" xfId="0" applyFont="1" applyFill="1" applyBorder="1" applyAlignment="1" applyProtection="1"/>
    <xf numFmtId="0" fontId="7" fillId="2" borderId="17" xfId="0" applyFont="1" applyFill="1" applyBorder="1" applyAlignment="1" applyProtection="1"/>
    <xf numFmtId="0" fontId="7" fillId="3" borderId="0" xfId="0" applyFont="1" applyFill="1" applyBorder="1" applyAlignment="1" applyProtection="1">
      <alignment horizontal="right"/>
    </xf>
    <xf numFmtId="0" fontId="7" fillId="6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Protection="1"/>
    <xf numFmtId="0" fontId="7" fillId="2" borderId="9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9" fontId="7" fillId="3" borderId="0" xfId="2" applyFont="1" applyFill="1" applyBorder="1" applyAlignment="1" applyProtection="1">
      <alignment horizontal="center"/>
    </xf>
    <xf numFmtId="1" fontId="1" fillId="3" borderId="20" xfId="1" applyNumberFormat="1" applyFont="1" applyFill="1" applyBorder="1" applyAlignment="1" applyProtection="1">
      <alignment horizontal="center"/>
    </xf>
    <xf numFmtId="9" fontId="2" fillId="3" borderId="0" xfId="2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 vertical="center"/>
    </xf>
    <xf numFmtId="1" fontId="1" fillId="3" borderId="13" xfId="1" applyNumberFormat="1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1" fontId="1" fillId="3" borderId="13" xfId="0" applyNumberFormat="1" applyFont="1" applyFill="1" applyBorder="1" applyAlignment="1" applyProtection="1">
      <alignment horizontal="center"/>
    </xf>
    <xf numFmtId="1" fontId="7" fillId="2" borderId="1" xfId="1" applyNumberFormat="1" applyFont="1" applyFill="1" applyBorder="1" applyAlignment="1" applyProtection="1">
      <alignment horizontal="left" vertical="top" wrapText="1"/>
    </xf>
    <xf numFmtId="1" fontId="1" fillId="3" borderId="21" xfId="1" applyNumberFormat="1" applyFont="1" applyFill="1" applyBorder="1" applyAlignment="1" applyProtection="1">
      <alignment horizontal="center"/>
    </xf>
    <xf numFmtId="1" fontId="1" fillId="4" borderId="17" xfId="1" applyNumberFormat="1" applyFont="1" applyFill="1" applyBorder="1" applyAlignment="1" applyProtection="1">
      <alignment horizontal="center"/>
      <protection locked="0"/>
    </xf>
    <xf numFmtId="1" fontId="2" fillId="3" borderId="22" xfId="1" applyNumberFormat="1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1" fontId="7" fillId="6" borderId="0" xfId="0" applyNumberFormat="1" applyFont="1" applyFill="1" applyBorder="1" applyAlignment="1" applyProtection="1">
      <alignment horizontal="left" vertical="center"/>
    </xf>
    <xf numFmtId="9" fontId="7" fillId="6" borderId="0" xfId="2" applyFont="1" applyFill="1" applyBorder="1" applyAlignment="1" applyProtection="1">
      <alignment horizontal="center" vertical="center"/>
    </xf>
    <xf numFmtId="1" fontId="7" fillId="6" borderId="0" xfId="1" applyNumberFormat="1" applyFont="1" applyFill="1" applyBorder="1" applyAlignment="1" applyProtection="1">
      <alignment horizontal="left" vertical="top" wrapText="1"/>
    </xf>
    <xf numFmtId="1" fontId="1" fillId="3" borderId="0" xfId="1" applyNumberFormat="1" applyFont="1" applyFill="1" applyBorder="1" applyAlignment="1" applyProtection="1">
      <alignment horizontal="center"/>
    </xf>
    <xf numFmtId="1" fontId="2" fillId="3" borderId="0" xfId="1" applyNumberFormat="1" applyFont="1" applyFill="1" applyBorder="1" applyAlignment="1" applyProtection="1">
      <alignment horizontal="center"/>
    </xf>
    <xf numFmtId="1" fontId="1" fillId="3" borderId="0" xfId="2" applyNumberFormat="1" applyFont="1" applyFill="1" applyBorder="1" applyAlignment="1" applyProtection="1">
      <alignment horizontal="left" vertical="top" wrapText="1"/>
    </xf>
    <xf numFmtId="0" fontId="2" fillId="3" borderId="0" xfId="0" applyFont="1" applyFill="1" applyBorder="1" applyProtection="1"/>
    <xf numFmtId="0" fontId="7" fillId="3" borderId="0" xfId="0" applyFont="1" applyFill="1" applyBorder="1" applyProtection="1"/>
    <xf numFmtId="0" fontId="7" fillId="2" borderId="20" xfId="0" applyFont="1" applyFill="1" applyBorder="1" applyAlignment="1" applyProtection="1">
      <alignment horizontal="center" vertical="center"/>
    </xf>
    <xf numFmtId="1" fontId="7" fillId="2" borderId="23" xfId="1" applyNumberFormat="1" applyFont="1" applyFill="1" applyBorder="1" applyAlignment="1" applyProtection="1">
      <alignment horizontal="left" vertical="top" wrapText="1"/>
    </xf>
    <xf numFmtId="1" fontId="2" fillId="3" borderId="24" xfId="1" applyNumberFormat="1" applyFont="1" applyFill="1" applyBorder="1" applyAlignment="1" applyProtection="1">
      <alignment horizontal="center"/>
    </xf>
    <xf numFmtId="1" fontId="1" fillId="3" borderId="0" xfId="1" applyNumberFormat="1" applyFont="1" applyFill="1" applyBorder="1" applyAlignment="1" applyProtection="1">
      <alignment vertical="top" wrapText="1"/>
    </xf>
    <xf numFmtId="0" fontId="7" fillId="6" borderId="0" xfId="0" applyFont="1" applyFill="1" applyBorder="1" applyAlignment="1" applyProtection="1">
      <alignment horizontal="left" vertical="center"/>
    </xf>
    <xf numFmtId="1" fontId="1" fillId="6" borderId="0" xfId="1" applyNumberFormat="1" applyFont="1" applyFill="1" applyBorder="1" applyAlignment="1" applyProtection="1">
      <alignment vertical="top" wrapText="1"/>
    </xf>
    <xf numFmtId="1" fontId="12" fillId="3" borderId="0" xfId="1" applyNumberFormat="1" applyFont="1" applyFill="1" applyBorder="1" applyAlignment="1" applyProtection="1">
      <alignment horizontal="center"/>
    </xf>
    <xf numFmtId="1" fontId="12" fillId="3" borderId="0" xfId="1" applyNumberFormat="1" applyFont="1" applyFill="1" applyBorder="1" applyAlignment="1" applyProtection="1">
      <alignment horizontal="right"/>
    </xf>
    <xf numFmtId="1" fontId="2" fillId="3" borderId="0" xfId="1" applyNumberFormat="1" applyFont="1" applyFill="1" applyBorder="1" applyAlignment="1" applyProtection="1">
      <alignment horizontal="right"/>
    </xf>
    <xf numFmtId="49" fontId="2" fillId="3" borderId="0" xfId="1" applyNumberFormat="1" applyFont="1" applyFill="1" applyBorder="1" applyAlignment="1" applyProtection="1">
      <alignment horizontal="left"/>
    </xf>
    <xf numFmtId="0" fontId="7" fillId="3" borderId="0" xfId="0" applyFont="1" applyFill="1" applyAlignment="1" applyProtection="1">
      <alignment horizontal="right"/>
    </xf>
    <xf numFmtId="0" fontId="13" fillId="2" borderId="25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14" fillId="3" borderId="0" xfId="0" applyFont="1" applyFill="1" applyProtection="1"/>
    <xf numFmtId="0" fontId="7" fillId="2" borderId="25" xfId="0" applyFont="1" applyFill="1" applyBorder="1" applyAlignment="1" applyProtection="1"/>
    <xf numFmtId="0" fontId="7" fillId="2" borderId="26" xfId="0" applyFont="1" applyFill="1" applyBorder="1" applyAlignment="1" applyProtection="1"/>
    <xf numFmtId="1" fontId="7" fillId="2" borderId="27" xfId="0" applyNumberFormat="1" applyFont="1" applyFill="1" applyBorder="1" applyAlignment="1" applyProtection="1"/>
    <xf numFmtId="1" fontId="2" fillId="3" borderId="10" xfId="1" applyNumberFormat="1" applyFont="1" applyFill="1" applyBorder="1" applyAlignment="1" applyProtection="1">
      <alignment horizontal="center"/>
    </xf>
    <xf numFmtId="1" fontId="7" fillId="6" borderId="26" xfId="0" applyNumberFormat="1" applyFont="1" applyFill="1" applyBorder="1" applyAlignment="1" applyProtection="1">
      <alignment horizontal="left" vertical="center"/>
    </xf>
    <xf numFmtId="1" fontId="7" fillId="6" borderId="26" xfId="2" applyNumberFormat="1" applyFont="1" applyFill="1" applyBorder="1" applyAlignment="1" applyProtection="1">
      <alignment horizontal="right" vertical="center"/>
    </xf>
    <xf numFmtId="9" fontId="7" fillId="6" borderId="26" xfId="2" applyFont="1" applyFill="1" applyBorder="1" applyAlignment="1" applyProtection="1">
      <alignment horizontal="left" vertical="center"/>
    </xf>
    <xf numFmtId="1" fontId="1" fillId="3" borderId="0" xfId="1" applyNumberFormat="1" applyFont="1" applyFill="1" applyBorder="1" applyAlignment="1" applyProtection="1">
      <alignment horizontal="center"/>
      <protection locked="0"/>
    </xf>
    <xf numFmtId="49" fontId="1" fillId="3" borderId="0" xfId="2" applyNumberFormat="1" applyFont="1" applyFill="1" applyBorder="1" applyAlignment="1" applyProtection="1">
      <alignment horizontal="left" vertical="top" wrapText="1"/>
      <protection locked="0"/>
    </xf>
    <xf numFmtId="0" fontId="7" fillId="6" borderId="28" xfId="0" applyFont="1" applyFill="1" applyBorder="1" applyAlignment="1" applyProtection="1">
      <alignment horizontal="left"/>
    </xf>
    <xf numFmtId="0" fontId="7" fillId="6" borderId="29" xfId="0" applyFont="1" applyFill="1" applyBorder="1" applyAlignment="1" applyProtection="1"/>
    <xf numFmtId="0" fontId="7" fillId="6" borderId="0" xfId="0" applyFont="1" applyFill="1" applyBorder="1" applyAlignment="1" applyProtection="1"/>
    <xf numFmtId="0" fontId="13" fillId="2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8" fillId="6" borderId="0" xfId="0" applyFont="1" applyFill="1" applyProtection="1"/>
    <xf numFmtId="0" fontId="8" fillId="3" borderId="0" xfId="0" applyFont="1" applyFill="1" applyBorder="1" applyProtection="1"/>
    <xf numFmtId="0" fontId="7" fillId="2" borderId="3" xfId="0" applyFont="1" applyFill="1" applyBorder="1" applyProtection="1"/>
    <xf numFmtId="0" fontId="7" fillId="2" borderId="23" xfId="0" applyFont="1" applyFill="1" applyBorder="1" applyAlignment="1" applyProtection="1"/>
    <xf numFmtId="0" fontId="7" fillId="2" borderId="29" xfId="0" applyFont="1" applyFill="1" applyBorder="1" applyProtection="1"/>
    <xf numFmtId="1" fontId="7" fillId="2" borderId="1" xfId="0" applyNumberFormat="1" applyFont="1" applyFill="1" applyBorder="1" applyAlignment="1" applyProtection="1"/>
    <xf numFmtId="0" fontId="7" fillId="2" borderId="7" xfId="0" applyFont="1" applyFill="1" applyBorder="1" applyProtection="1"/>
    <xf numFmtId="0" fontId="7" fillId="2" borderId="8" xfId="0" applyFont="1" applyFill="1" applyBorder="1" applyAlignment="1" applyProtection="1"/>
    <xf numFmtId="0" fontId="2" fillId="6" borderId="0" xfId="0" applyFont="1" applyFill="1" applyBorder="1" applyProtection="1"/>
    <xf numFmtId="0" fontId="2" fillId="6" borderId="0" xfId="0" applyFont="1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center"/>
    </xf>
    <xf numFmtId="0" fontId="7" fillId="3" borderId="30" xfId="0" applyFont="1" applyFill="1" applyBorder="1" applyAlignment="1" applyProtection="1">
      <alignment horizontal="left"/>
    </xf>
    <xf numFmtId="0" fontId="7" fillId="3" borderId="28" xfId="0" applyFont="1" applyFill="1" applyBorder="1" applyAlignment="1" applyProtection="1">
      <alignment horizontal="center"/>
    </xf>
    <xf numFmtId="0" fontId="7" fillId="2" borderId="21" xfId="0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7" fillId="3" borderId="30" xfId="0" applyFont="1" applyFill="1" applyBorder="1" applyProtection="1"/>
    <xf numFmtId="0" fontId="7" fillId="2" borderId="31" xfId="0" applyFont="1" applyFill="1" applyBorder="1" applyAlignment="1" applyProtection="1">
      <alignment horizontal="left" vertical="center"/>
    </xf>
    <xf numFmtId="9" fontId="7" fillId="2" borderId="11" xfId="2" applyFont="1" applyFill="1" applyBorder="1" applyAlignment="1" applyProtection="1">
      <alignment horizontal="center" vertical="center"/>
    </xf>
    <xf numFmtId="1" fontId="1" fillId="5" borderId="21" xfId="1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Protection="1"/>
    <xf numFmtId="0" fontId="1" fillId="3" borderId="0" xfId="0" applyFont="1" applyFill="1" applyProtection="1"/>
    <xf numFmtId="9" fontId="7" fillId="3" borderId="0" xfId="2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left" vertical="top" wrapText="1"/>
    </xf>
    <xf numFmtId="9" fontId="2" fillId="3" borderId="30" xfId="2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top" wrapText="1"/>
    </xf>
    <xf numFmtId="0" fontId="7" fillId="2" borderId="32" xfId="0" applyFont="1" applyFill="1" applyBorder="1" applyAlignment="1" applyProtection="1">
      <alignment horizontal="left" vertical="center"/>
    </xf>
    <xf numFmtId="9" fontId="7" fillId="2" borderId="33" xfId="2" applyFont="1" applyFill="1" applyBorder="1" applyAlignment="1" applyProtection="1">
      <alignment horizontal="center" vertical="center"/>
    </xf>
    <xf numFmtId="1" fontId="1" fillId="5" borderId="17" xfId="1" applyNumberFormat="1" applyFont="1" applyFill="1" applyBorder="1" applyAlignment="1" applyProtection="1">
      <alignment horizontal="center" vertical="center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0" fontId="1" fillId="3" borderId="30" xfId="0" applyFont="1" applyFill="1" applyBorder="1" applyAlignment="1" applyProtection="1">
      <alignment horizontal="left" vertical="top"/>
    </xf>
    <xf numFmtId="0" fontId="1" fillId="5" borderId="8" xfId="0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left" vertical="top"/>
    </xf>
    <xf numFmtId="1" fontId="1" fillId="3" borderId="28" xfId="1" applyNumberFormat="1" applyFont="1" applyFill="1" applyBorder="1" applyAlignment="1" applyProtection="1"/>
    <xf numFmtId="1" fontId="1" fillId="3" borderId="4" xfId="1" applyNumberFormat="1" applyFont="1" applyFill="1" applyBorder="1" applyAlignment="1" applyProtection="1"/>
    <xf numFmtId="1" fontId="1" fillId="3" borderId="10" xfId="1" applyNumberFormat="1" applyFont="1" applyFill="1" applyBorder="1" applyAlignment="1" applyProtection="1"/>
    <xf numFmtId="1" fontId="1" fillId="3" borderId="34" xfId="1" applyNumberFormat="1" applyFont="1" applyFill="1" applyBorder="1" applyAlignment="1" applyProtection="1">
      <alignment horizontal="left"/>
    </xf>
    <xf numFmtId="49" fontId="1" fillId="3" borderId="28" xfId="1" applyNumberFormat="1" applyFont="1" applyFill="1" applyBorder="1" applyAlignment="1" applyProtection="1"/>
    <xf numFmtId="0" fontId="1" fillId="3" borderId="28" xfId="0" applyFont="1" applyFill="1" applyBorder="1" applyProtection="1"/>
    <xf numFmtId="1" fontId="7" fillId="2" borderId="1" xfId="0" applyNumberFormat="1" applyFont="1" applyFill="1" applyBorder="1" applyAlignment="1" applyProtection="1">
      <alignment horizontal="left"/>
    </xf>
    <xf numFmtId="0" fontId="8" fillId="6" borderId="35" xfId="0" applyFont="1" applyFill="1" applyBorder="1" applyProtection="1"/>
    <xf numFmtId="0" fontId="11" fillId="4" borderId="36" xfId="0" applyNumberFormat="1" applyFont="1" applyFill="1" applyBorder="1" applyAlignment="1">
      <alignment horizontal="center"/>
    </xf>
    <xf numFmtId="0" fontId="11" fillId="4" borderId="15" xfId="0" applyNumberFormat="1" applyFont="1" applyFill="1" applyBorder="1" applyAlignment="1">
      <alignment horizontal="center"/>
    </xf>
    <xf numFmtId="0" fontId="11" fillId="5" borderId="15" xfId="0" applyNumberFormat="1" applyFont="1" applyFill="1" applyBorder="1" applyAlignment="1">
      <alignment horizontal="center"/>
    </xf>
    <xf numFmtId="0" fontId="11" fillId="4" borderId="7" xfId="0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 applyProtection="1">
      <alignment horizontal="left" vertical="top" wrapText="1"/>
    </xf>
    <xf numFmtId="0" fontId="7" fillId="2" borderId="17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horizontal="center"/>
    </xf>
    <xf numFmtId="0" fontId="14" fillId="3" borderId="0" xfId="0" applyFont="1" applyFill="1" applyAlignment="1" applyProtection="1">
      <alignment horizontal="center"/>
    </xf>
    <xf numFmtId="1" fontId="10" fillId="3" borderId="0" xfId="0" applyNumberFormat="1" applyFont="1" applyFill="1" applyBorder="1" applyAlignment="1" applyProtection="1"/>
    <xf numFmtId="0" fontId="10" fillId="3" borderId="0" xfId="0" applyFont="1" applyFill="1" applyBorder="1" applyAlignment="1" applyProtection="1"/>
    <xf numFmtId="1" fontId="1" fillId="3" borderId="37" xfId="0" applyNumberFormat="1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1" fontId="1" fillId="3" borderId="16" xfId="1" applyNumberFormat="1" applyFont="1" applyFill="1" applyBorder="1" applyAlignment="1" applyProtection="1">
      <alignment horizontal="center"/>
      <protection locked="0"/>
    </xf>
    <xf numFmtId="1" fontId="1" fillId="3" borderId="21" xfId="1" applyNumberFormat="1" applyFont="1" applyFill="1" applyBorder="1" applyAlignment="1" applyProtection="1">
      <alignment horizontal="center"/>
      <protection locked="0"/>
    </xf>
    <xf numFmtId="1" fontId="1" fillId="3" borderId="21" xfId="0" applyNumberFormat="1" applyFont="1" applyFill="1" applyBorder="1" applyAlignment="1" applyProtection="1">
      <alignment horizontal="center"/>
      <protection locked="0"/>
    </xf>
    <xf numFmtId="1" fontId="15" fillId="4" borderId="40" xfId="0" applyNumberFormat="1" applyFont="1" applyFill="1" applyBorder="1" applyAlignment="1" applyProtection="1">
      <alignment horizontal="left"/>
      <protection locked="0"/>
    </xf>
    <xf numFmtId="1" fontId="15" fillId="4" borderId="41" xfId="0" applyNumberFormat="1" applyFont="1" applyFill="1" applyBorder="1" applyAlignment="1" applyProtection="1">
      <alignment horizontal="left"/>
      <protection locked="0"/>
    </xf>
    <xf numFmtId="1" fontId="15" fillId="4" borderId="42" xfId="0" applyNumberFormat="1" applyFont="1" applyFill="1" applyBorder="1" applyAlignment="1" applyProtection="1">
      <alignment horizontal="left"/>
      <protection locked="0"/>
    </xf>
    <xf numFmtId="1" fontId="15" fillId="4" borderId="40" xfId="0" applyNumberFormat="1" applyFont="1" applyFill="1" applyBorder="1" applyAlignment="1" applyProtection="1">
      <alignment horizontal="center"/>
      <protection locked="0"/>
    </xf>
    <xf numFmtId="1" fontId="15" fillId="4" borderId="41" xfId="0" applyNumberFormat="1" applyFont="1" applyFill="1" applyBorder="1" applyAlignment="1" applyProtection="1">
      <alignment horizontal="center"/>
      <protection locked="0"/>
    </xf>
    <xf numFmtId="1" fontId="15" fillId="4" borderId="42" xfId="0" applyNumberFormat="1" applyFont="1" applyFill="1" applyBorder="1" applyAlignment="1" applyProtection="1">
      <alignment horizontal="center"/>
      <protection locked="0"/>
    </xf>
    <xf numFmtId="0" fontId="13" fillId="7" borderId="13" xfId="0" applyFont="1" applyFill="1" applyBorder="1" applyAlignment="1" applyProtection="1">
      <alignment horizontal="center"/>
      <protection locked="0"/>
    </xf>
    <xf numFmtId="0" fontId="13" fillId="7" borderId="1" xfId="0" applyFont="1" applyFill="1" applyBorder="1" applyAlignment="1" applyProtection="1">
      <alignment horizontal="center"/>
      <protection locked="0"/>
    </xf>
    <xf numFmtId="0" fontId="16" fillId="3" borderId="28" xfId="0" applyNumberFormat="1" applyFont="1" applyFill="1" applyBorder="1" applyAlignment="1"/>
    <xf numFmtId="0" fontId="11" fillId="3" borderId="43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16" fillId="3" borderId="0" xfId="0" applyNumberFormat="1" applyFont="1" applyFill="1" applyBorder="1" applyAlignment="1"/>
    <xf numFmtId="0" fontId="13" fillId="7" borderId="44" xfId="0" applyFont="1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/>
      <protection locked="0"/>
    </xf>
    <xf numFmtId="0" fontId="11" fillId="3" borderId="0" xfId="0" applyNumberFormat="1" applyFont="1" applyFill="1" applyBorder="1" applyAlignment="1"/>
    <xf numFmtId="0" fontId="11" fillId="3" borderId="15" xfId="0" applyNumberFormat="1" applyFont="1" applyFill="1" applyBorder="1" applyAlignment="1">
      <alignment horizontal="left"/>
    </xf>
    <xf numFmtId="0" fontId="11" fillId="3" borderId="47" xfId="0" applyNumberFormat="1" applyFont="1" applyFill="1" applyBorder="1" applyAlignment="1">
      <alignment horizontal="left"/>
    </xf>
    <xf numFmtId="0" fontId="11" fillId="3" borderId="12" xfId="0" applyNumberFormat="1" applyFont="1" applyFill="1" applyBorder="1" applyAlignment="1">
      <alignment horizontal="left"/>
    </xf>
    <xf numFmtId="0" fontId="13" fillId="2" borderId="15" xfId="0" applyFont="1" applyFill="1" applyBorder="1" applyAlignment="1">
      <alignment horizontal="left"/>
    </xf>
    <xf numFmtId="0" fontId="13" fillId="2" borderId="46" xfId="0" applyFon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1" fillId="4" borderId="17" xfId="0" applyFont="1" applyFill="1" applyBorder="1" applyAlignment="1"/>
    <xf numFmtId="0" fontId="11" fillId="4" borderId="22" xfId="0" applyFont="1" applyFill="1" applyBorder="1" applyAlignment="1"/>
    <xf numFmtId="0" fontId="11" fillId="4" borderId="8" xfId="0" applyFont="1" applyFill="1" applyBorder="1" applyAlignment="1"/>
    <xf numFmtId="0" fontId="13" fillId="2" borderId="16" xfId="0" applyNumberFormat="1" applyFont="1" applyFill="1" applyBorder="1" applyAlignment="1">
      <alignment horizontal="center"/>
    </xf>
    <xf numFmtId="0" fontId="13" fillId="2" borderId="20" xfId="0" applyNumberFormat="1" applyFont="1" applyFill="1" applyBorder="1" applyAlignment="1">
      <alignment horizontal="center"/>
    </xf>
    <xf numFmtId="0" fontId="13" fillId="2" borderId="23" xfId="0" applyNumberFormat="1" applyFont="1" applyFill="1" applyBorder="1" applyAlignment="1">
      <alignment horizontal="center"/>
    </xf>
    <xf numFmtId="0" fontId="11" fillId="3" borderId="21" xfId="0" applyNumberFormat="1" applyFont="1" applyFill="1" applyBorder="1" applyAlignment="1">
      <alignment horizontal="left"/>
    </xf>
    <xf numFmtId="0" fontId="11" fillId="3" borderId="13" xfId="0" applyNumberFormat="1" applyFont="1" applyFill="1" applyBorder="1" applyAlignment="1">
      <alignment horizontal="left"/>
    </xf>
    <xf numFmtId="0" fontId="11" fillId="3" borderId="1" xfId="0" applyNumberFormat="1" applyFont="1" applyFill="1" applyBorder="1" applyAlignment="1">
      <alignment horizontal="left"/>
    </xf>
    <xf numFmtId="0" fontId="11" fillId="3" borderId="7" xfId="0" applyNumberFormat="1" applyFont="1" applyFill="1" applyBorder="1" applyAlignment="1">
      <alignment horizontal="left"/>
    </xf>
    <xf numFmtId="0" fontId="11" fillId="3" borderId="48" xfId="0" applyNumberFormat="1" applyFont="1" applyFill="1" applyBorder="1" applyAlignment="1">
      <alignment horizontal="left"/>
    </xf>
    <xf numFmtId="0" fontId="11" fillId="3" borderId="6" xfId="0" applyNumberFormat="1" applyFont="1" applyFill="1" applyBorder="1" applyAlignment="1">
      <alignment horizontal="left"/>
    </xf>
    <xf numFmtId="0" fontId="16" fillId="3" borderId="0" xfId="0" applyNumberFormat="1" applyFont="1" applyFill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3" fillId="4" borderId="31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4" borderId="45" xfId="0" applyFont="1" applyFill="1" applyBorder="1" applyAlignment="1">
      <alignment wrapText="1"/>
    </xf>
    <xf numFmtId="0" fontId="11" fillId="3" borderId="21" xfId="0" applyFont="1" applyFill="1" applyBorder="1" applyAlignment="1"/>
    <xf numFmtId="0" fontId="11" fillId="3" borderId="13" xfId="0" applyFont="1" applyFill="1" applyBorder="1" applyAlignment="1"/>
    <xf numFmtId="0" fontId="11" fillId="3" borderId="1" xfId="0" applyFont="1" applyFill="1" applyBorder="1" applyAlignment="1"/>
    <xf numFmtId="0" fontId="11" fillId="5" borderId="21" xfId="0" applyFont="1" applyFill="1" applyBorder="1" applyAlignment="1"/>
    <xf numFmtId="0" fontId="11" fillId="5" borderId="13" xfId="0" applyFont="1" applyFill="1" applyBorder="1" applyAlignment="1"/>
    <xf numFmtId="0" fontId="11" fillId="5" borderId="1" xfId="0" applyFont="1" applyFill="1" applyBorder="1" applyAlignment="1"/>
    <xf numFmtId="0" fontId="11" fillId="3" borderId="46" xfId="0" applyNumberFormat="1" applyFont="1" applyFill="1" applyBorder="1" applyAlignment="1">
      <alignment horizontal="left"/>
    </xf>
    <xf numFmtId="0" fontId="11" fillId="4" borderId="21" xfId="0" applyFont="1" applyFill="1" applyBorder="1" applyAlignment="1"/>
    <xf numFmtId="0" fontId="11" fillId="4" borderId="13" xfId="0" applyFont="1" applyFill="1" applyBorder="1" applyAlignment="1"/>
    <xf numFmtId="0" fontId="11" fillId="4" borderId="1" xfId="0" applyFont="1" applyFill="1" applyBorder="1" applyAlignment="1"/>
    <xf numFmtId="0" fontId="7" fillId="2" borderId="25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/>
    </xf>
    <xf numFmtId="0" fontId="7" fillId="2" borderId="53" xfId="0" applyFont="1" applyFill="1" applyBorder="1" applyAlignment="1" applyProtection="1">
      <alignment horizontal="center"/>
    </xf>
    <xf numFmtId="0" fontId="7" fillId="2" borderId="49" xfId="0" applyFont="1" applyFill="1" applyBorder="1" applyAlignment="1" applyProtection="1">
      <alignment horizontal="center"/>
    </xf>
    <xf numFmtId="0" fontId="7" fillId="2" borderId="30" xfId="0" applyFont="1" applyFill="1" applyBorder="1" applyAlignment="1" applyProtection="1">
      <alignment horizontal="center"/>
    </xf>
    <xf numFmtId="49" fontId="8" fillId="4" borderId="35" xfId="0" applyNumberFormat="1" applyFont="1" applyFill="1" applyBorder="1" applyAlignment="1" applyProtection="1">
      <alignment horizontal="left" vertical="top" wrapText="1"/>
      <protection locked="0"/>
    </xf>
    <xf numFmtId="49" fontId="8" fillId="4" borderId="28" xfId="0" applyNumberFormat="1" applyFont="1" applyFill="1" applyBorder="1" applyAlignment="1" applyProtection="1">
      <alignment horizontal="left" vertical="top" wrapText="1"/>
      <protection locked="0"/>
    </xf>
    <xf numFmtId="49" fontId="8" fillId="4" borderId="54" xfId="0" applyNumberFormat="1" applyFont="1" applyFill="1" applyBorder="1" applyAlignment="1" applyProtection="1">
      <alignment horizontal="left" vertical="top" wrapText="1"/>
      <protection locked="0"/>
    </xf>
    <xf numFmtId="49" fontId="8" fillId="4" borderId="29" xfId="0" applyNumberFormat="1" applyFont="1" applyFill="1" applyBorder="1" applyAlignment="1" applyProtection="1">
      <alignment horizontal="left" vertical="top" wrapText="1"/>
      <protection locked="0"/>
    </xf>
    <xf numFmtId="49" fontId="8" fillId="4" borderId="0" xfId="0" applyNumberFormat="1" applyFont="1" applyFill="1" applyBorder="1" applyAlignment="1" applyProtection="1">
      <alignment horizontal="left" vertical="top" wrapText="1"/>
      <protection locked="0"/>
    </xf>
    <xf numFmtId="49" fontId="8" fillId="4" borderId="43" xfId="0" applyNumberFormat="1" applyFont="1" applyFill="1" applyBorder="1" applyAlignment="1" applyProtection="1">
      <alignment horizontal="left" vertical="top" wrapText="1"/>
      <protection locked="0"/>
    </xf>
    <xf numFmtId="49" fontId="8" fillId="4" borderId="4" xfId="0" applyNumberFormat="1" applyFont="1" applyFill="1" applyBorder="1" applyAlignment="1" applyProtection="1">
      <alignment horizontal="left" vertical="top" wrapText="1"/>
      <protection locked="0"/>
    </xf>
    <xf numFmtId="49" fontId="8" fillId="4" borderId="10" xfId="0" applyNumberFormat="1" applyFont="1" applyFill="1" applyBorder="1" applyAlignment="1" applyProtection="1">
      <alignment horizontal="left" vertical="top" wrapText="1"/>
      <protection locked="0"/>
    </xf>
    <xf numFmtId="49" fontId="8" fillId="4" borderId="34" xfId="0" applyNumberFormat="1" applyFont="1" applyFill="1" applyBorder="1" applyAlignment="1" applyProtection="1">
      <alignment horizontal="left" vertical="top" wrapText="1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55" xfId="0" applyFont="1" applyFill="1" applyBorder="1" applyAlignment="1" applyProtection="1">
      <alignment horizontal="left"/>
      <protection locked="0"/>
    </xf>
    <xf numFmtId="0" fontId="10" fillId="4" borderId="56" xfId="0" applyFont="1" applyFill="1" applyBorder="1" applyAlignment="1" applyProtection="1">
      <alignment horizontal="left"/>
      <protection locked="0"/>
    </xf>
    <xf numFmtId="0" fontId="10" fillId="4" borderId="7" xfId="0" applyFont="1" applyFill="1" applyBorder="1" applyAlignment="1" applyProtection="1">
      <alignment horizontal="left"/>
      <protection locked="0"/>
    </xf>
    <xf numFmtId="0" fontId="10" fillId="4" borderId="48" xfId="0" applyFont="1" applyFill="1" applyBorder="1" applyAlignment="1" applyProtection="1">
      <alignment horizontal="left"/>
      <protection locked="0"/>
    </xf>
    <xf numFmtId="0" fontId="10" fillId="4" borderId="6" xfId="0" applyFont="1" applyFill="1" applyBorder="1" applyAlignment="1" applyProtection="1">
      <alignment horizontal="left"/>
      <protection locked="0"/>
    </xf>
    <xf numFmtId="1" fontId="10" fillId="4" borderId="55" xfId="0" applyNumberFormat="1" applyFont="1" applyFill="1" applyBorder="1" applyAlignment="1" applyProtection="1">
      <alignment horizontal="left"/>
      <protection locked="0"/>
    </xf>
    <xf numFmtId="1" fontId="10" fillId="4" borderId="56" xfId="0" applyNumberFormat="1" applyFont="1" applyFill="1" applyBorder="1" applyAlignment="1" applyProtection="1">
      <alignment horizontal="left"/>
      <protection locked="0"/>
    </xf>
    <xf numFmtId="0" fontId="10" fillId="4" borderId="47" xfId="0" applyFont="1" applyFill="1" applyBorder="1" applyAlignment="1" applyProtection="1">
      <alignment horizontal="left"/>
      <protection locked="0"/>
    </xf>
    <xf numFmtId="0" fontId="10" fillId="4" borderId="12" xfId="0" applyFont="1" applyFill="1" applyBorder="1" applyAlignment="1" applyProtection="1">
      <alignment horizontal="left"/>
      <protection locked="0"/>
    </xf>
    <xf numFmtId="1" fontId="1" fillId="3" borderId="47" xfId="0" applyNumberFormat="1" applyFont="1" applyFill="1" applyBorder="1" applyAlignment="1" applyProtection="1">
      <alignment horizontal="center"/>
    </xf>
    <xf numFmtId="0" fontId="1" fillId="3" borderId="46" xfId="0" applyFont="1" applyFill="1" applyBorder="1" applyAlignment="1" applyProtection="1">
      <alignment horizontal="center"/>
    </xf>
    <xf numFmtId="1" fontId="1" fillId="3" borderId="15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43" xfId="0" applyFont="1" applyFill="1" applyBorder="1" applyAlignment="1" applyProtection="1">
      <alignment horizontal="center"/>
    </xf>
    <xf numFmtId="0" fontId="7" fillId="2" borderId="49" xfId="0" applyFont="1" applyFill="1" applyBorder="1" applyAlignment="1" applyProtection="1">
      <alignment horizontal="left"/>
    </xf>
    <xf numFmtId="0" fontId="7" fillId="2" borderId="30" xfId="0" applyFont="1" applyFill="1" applyBorder="1" applyAlignment="1" applyProtection="1">
      <alignment horizontal="left"/>
    </xf>
    <xf numFmtId="0" fontId="7" fillId="2" borderId="36" xfId="0" applyFont="1" applyFill="1" applyBorder="1" applyAlignment="1" applyProtection="1">
      <alignment horizontal="center"/>
    </xf>
    <xf numFmtId="0" fontId="7" fillId="2" borderId="5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1" fontId="1" fillId="3" borderId="3" xfId="0" applyNumberFormat="1" applyFont="1" applyFill="1" applyBorder="1" applyAlignment="1" applyProtection="1">
      <alignment horizontal="center"/>
    </xf>
    <xf numFmtId="1" fontId="1" fillId="3" borderId="51" xfId="0" applyNumberFormat="1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1" fontId="1" fillId="3" borderId="50" xfId="0" applyNumberFormat="1" applyFont="1" applyFill="1" applyBorder="1" applyAlignment="1" applyProtection="1">
      <alignment horizontal="center"/>
    </xf>
    <xf numFmtId="1" fontId="1" fillId="3" borderId="52" xfId="0" applyNumberFormat="1" applyFont="1" applyFill="1" applyBorder="1" applyAlignment="1" applyProtection="1">
      <alignment horizontal="center"/>
    </xf>
    <xf numFmtId="1" fontId="1" fillId="3" borderId="36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9" fillId="3" borderId="28" xfId="0" applyFont="1" applyFill="1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1" fontId="1" fillId="3" borderId="7" xfId="0" applyNumberFormat="1" applyFont="1" applyFill="1" applyBorder="1" applyAlignment="1" applyProtection="1">
      <alignment horizontal="center"/>
    </xf>
    <xf numFmtId="1" fontId="1" fillId="3" borderId="48" xfId="0" applyNumberFormat="1" applyFont="1" applyFill="1" applyBorder="1" applyAlignment="1" applyProtection="1">
      <alignment horizontal="center"/>
    </xf>
    <xf numFmtId="49" fontId="1" fillId="4" borderId="54" xfId="2" applyNumberFormat="1" applyFont="1" applyFill="1" applyBorder="1" applyAlignment="1" applyProtection="1">
      <alignment horizontal="left" vertical="top" wrapText="1"/>
      <protection locked="0"/>
    </xf>
    <xf numFmtId="49" fontId="1" fillId="4" borderId="43" xfId="2" applyNumberFormat="1" applyFont="1" applyFill="1" applyBorder="1" applyAlignment="1" applyProtection="1">
      <alignment horizontal="left" vertical="top" wrapText="1"/>
      <protection locked="0"/>
    </xf>
    <xf numFmtId="49" fontId="1" fillId="4" borderId="34" xfId="2" applyNumberFormat="1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center"/>
    </xf>
    <xf numFmtId="0" fontId="7" fillId="2" borderId="28" xfId="0" applyFont="1" applyFill="1" applyBorder="1" applyAlignment="1" applyProtection="1">
      <alignment horizontal="center"/>
    </xf>
    <xf numFmtId="0" fontId="7" fillId="2" borderId="54" xfId="0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49" fontId="1" fillId="4" borderId="58" xfId="2" applyNumberFormat="1" applyFont="1" applyFill="1" applyBorder="1" applyAlignment="1" applyProtection="1">
      <alignment horizontal="left" vertical="top" wrapText="1"/>
      <protection locked="0"/>
    </xf>
    <xf numFmtId="49" fontId="1" fillId="4" borderId="59" xfId="2" applyNumberFormat="1" applyFont="1" applyFill="1" applyBorder="1" applyAlignment="1" applyProtection="1">
      <alignment horizontal="left" vertical="top" wrapText="1"/>
      <protection locked="0"/>
    </xf>
    <xf numFmtId="49" fontId="1" fillId="4" borderId="60" xfId="2" applyNumberFormat="1" applyFont="1" applyFill="1" applyBorder="1" applyAlignment="1" applyProtection="1">
      <alignment horizontal="left" vertical="top" wrapText="1"/>
      <protection locked="0"/>
    </xf>
    <xf numFmtId="1" fontId="7" fillId="2" borderId="16" xfId="0" applyNumberFormat="1" applyFont="1" applyFill="1" applyBorder="1" applyAlignment="1" applyProtection="1">
      <alignment horizontal="left" vertical="center"/>
    </xf>
    <xf numFmtId="1" fontId="7" fillId="2" borderId="21" xfId="0" applyNumberFormat="1" applyFont="1" applyFill="1" applyBorder="1" applyAlignment="1" applyProtection="1">
      <alignment horizontal="left" vertical="center"/>
    </xf>
    <xf numFmtId="1" fontId="7" fillId="2" borderId="17" xfId="0" applyNumberFormat="1" applyFont="1" applyFill="1" applyBorder="1" applyAlignment="1" applyProtection="1">
      <alignment horizontal="left" vertical="center"/>
    </xf>
    <xf numFmtId="1" fontId="7" fillId="2" borderId="57" xfId="2" applyNumberFormat="1" applyFont="1" applyFill="1" applyBorder="1" applyAlignment="1" applyProtection="1">
      <alignment horizontal="right" vertical="center"/>
    </xf>
    <xf numFmtId="1" fontId="7" fillId="2" borderId="61" xfId="2" applyNumberFormat="1" applyFont="1" applyFill="1" applyBorder="1" applyAlignment="1" applyProtection="1">
      <alignment horizontal="right" vertical="center"/>
    </xf>
    <xf numFmtId="1" fontId="7" fillId="2" borderId="62" xfId="2" applyNumberFormat="1" applyFont="1" applyFill="1" applyBorder="1" applyAlignment="1" applyProtection="1">
      <alignment horizontal="right" vertical="center"/>
    </xf>
    <xf numFmtId="0" fontId="7" fillId="2" borderId="27" xfId="0" applyFont="1" applyFill="1" applyBorder="1" applyAlignment="1" applyProtection="1">
      <alignment horizontal="left"/>
    </xf>
    <xf numFmtId="0" fontId="7" fillId="2" borderId="53" xfId="0" applyFont="1" applyFill="1" applyBorder="1" applyAlignment="1" applyProtection="1">
      <alignment horizontal="left"/>
    </xf>
    <xf numFmtId="0" fontId="7" fillId="2" borderId="27" xfId="0" applyFont="1" applyFill="1" applyBorder="1" applyAlignment="1" applyProtection="1">
      <alignment horizontal="center"/>
    </xf>
    <xf numFmtId="0" fontId="7" fillId="2" borderId="63" xfId="0" applyFont="1" applyFill="1" applyBorder="1" applyAlignment="1" applyProtection="1">
      <alignment horizontal="center"/>
    </xf>
    <xf numFmtId="9" fontId="7" fillId="2" borderId="64" xfId="2" applyFont="1" applyFill="1" applyBorder="1" applyAlignment="1" applyProtection="1">
      <alignment horizontal="left" vertical="center"/>
    </xf>
    <xf numFmtId="9" fontId="7" fillId="2" borderId="65" xfId="2" applyFont="1" applyFill="1" applyBorder="1" applyAlignment="1" applyProtection="1">
      <alignment horizontal="left" vertical="center"/>
    </xf>
    <xf numFmtId="9" fontId="7" fillId="2" borderId="66" xfId="2" applyFont="1" applyFill="1" applyBorder="1" applyAlignment="1" applyProtection="1">
      <alignment horizontal="left" vertical="center"/>
    </xf>
    <xf numFmtId="1" fontId="7" fillId="2" borderId="13" xfId="1" applyNumberFormat="1" applyFont="1" applyFill="1" applyBorder="1" applyAlignment="1" applyProtection="1">
      <alignment horizontal="left" vertical="top" wrapText="1"/>
    </xf>
    <xf numFmtId="1" fontId="7" fillId="2" borderId="1" xfId="1" applyNumberFormat="1" applyFont="1" applyFill="1" applyBorder="1" applyAlignment="1" applyProtection="1">
      <alignment horizontal="left" vertical="top" wrapText="1"/>
    </xf>
    <xf numFmtId="0" fontId="7" fillId="2" borderId="39" xfId="0" applyFont="1" applyFill="1" applyBorder="1" applyAlignment="1" applyProtection="1">
      <alignment horizontal="left"/>
    </xf>
    <xf numFmtId="0" fontId="7" fillId="2" borderId="48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7" fillId="2" borderId="57" xfId="0" applyFont="1" applyFill="1" applyBorder="1" applyAlignment="1" applyProtection="1">
      <alignment horizontal="left"/>
    </xf>
    <xf numFmtId="0" fontId="7" fillId="2" borderId="28" xfId="0" applyFont="1" applyFill="1" applyBorder="1" applyAlignment="1" applyProtection="1">
      <alignment horizontal="left"/>
    </xf>
    <xf numFmtId="0" fontId="7" fillId="2" borderId="54" xfId="0" applyFont="1" applyFill="1" applyBorder="1" applyAlignment="1" applyProtection="1">
      <alignment horizontal="left"/>
    </xf>
    <xf numFmtId="1" fontId="1" fillId="3" borderId="38" xfId="1" applyNumberFormat="1" applyFont="1" applyFill="1" applyBorder="1" applyAlignment="1" applyProtection="1">
      <alignment horizontal="center" vertical="center"/>
    </xf>
    <xf numFmtId="1" fontId="1" fillId="3" borderId="47" xfId="1" applyNumberFormat="1" applyFont="1" applyFill="1" applyBorder="1" applyAlignment="1" applyProtection="1">
      <alignment horizontal="center" vertical="center"/>
    </xf>
    <xf numFmtId="1" fontId="1" fillId="3" borderId="46" xfId="1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</xf>
    <xf numFmtId="0" fontId="7" fillId="2" borderId="55" xfId="0" applyFont="1" applyFill="1" applyBorder="1" applyAlignment="1" applyProtection="1">
      <alignment horizontal="center"/>
    </xf>
    <xf numFmtId="0" fontId="7" fillId="2" borderId="56" xfId="0" applyFont="1" applyFill="1" applyBorder="1" applyAlignment="1" applyProtection="1">
      <alignment horizontal="center"/>
    </xf>
    <xf numFmtId="0" fontId="7" fillId="2" borderId="38" xfId="0" applyFont="1" applyFill="1" applyBorder="1" applyAlignment="1" applyProtection="1">
      <alignment horizontal="center"/>
    </xf>
    <xf numFmtId="0" fontId="7" fillId="2" borderId="47" xfId="0" applyFont="1" applyFill="1" applyBorder="1" applyAlignment="1" applyProtection="1">
      <alignment horizontal="center"/>
    </xf>
    <xf numFmtId="0" fontId="7" fillId="2" borderId="46" xfId="0" applyFont="1" applyFill="1" applyBorder="1" applyAlignment="1" applyProtection="1">
      <alignment horizontal="center"/>
    </xf>
    <xf numFmtId="0" fontId="7" fillId="2" borderId="67" xfId="0" applyFont="1" applyFill="1" applyBorder="1" applyAlignment="1" applyProtection="1">
      <alignment horizontal="left"/>
    </xf>
    <xf numFmtId="0" fontId="7" fillId="2" borderId="68" xfId="0" applyFont="1" applyFill="1" applyBorder="1" applyAlignment="1" applyProtection="1">
      <alignment horizontal="left"/>
    </xf>
    <xf numFmtId="0" fontId="7" fillId="2" borderId="34" xfId="0" applyFont="1" applyFill="1" applyBorder="1" applyAlignment="1" applyProtection="1">
      <alignment horizontal="left"/>
    </xf>
    <xf numFmtId="0" fontId="7" fillId="2" borderId="58" xfId="0" applyFont="1" applyFill="1" applyBorder="1" applyAlignment="1" applyProtection="1">
      <alignment horizontal="left"/>
    </xf>
    <xf numFmtId="0" fontId="7" fillId="2" borderId="60" xfId="0" applyFont="1" applyFill="1" applyBorder="1" applyAlignment="1" applyProtection="1">
      <alignment horizontal="left"/>
    </xf>
    <xf numFmtId="0" fontId="17" fillId="2" borderId="29" xfId="0" applyFont="1" applyFill="1" applyBorder="1" applyAlignment="1" applyProtection="1">
      <alignment horizontal="left"/>
    </xf>
    <xf numFmtId="0" fontId="17" fillId="2" borderId="43" xfId="0" applyFont="1" applyFill="1" applyBorder="1" applyAlignment="1" applyProtection="1">
      <alignment horizontal="left"/>
    </xf>
    <xf numFmtId="0" fontId="17" fillId="2" borderId="4" xfId="0" applyFont="1" applyFill="1" applyBorder="1" applyAlignment="1" applyProtection="1">
      <alignment horizontal="left"/>
    </xf>
    <xf numFmtId="0" fontId="17" fillId="2" borderId="34" xfId="0" applyFont="1" applyFill="1" applyBorder="1" applyAlignment="1" applyProtection="1">
      <alignment horizontal="left"/>
    </xf>
    <xf numFmtId="0" fontId="17" fillId="2" borderId="35" xfId="0" applyFont="1" applyFill="1" applyBorder="1" applyAlignment="1" applyProtection="1">
      <alignment horizontal="left"/>
    </xf>
    <xf numFmtId="0" fontId="17" fillId="2" borderId="54" xfId="0" applyFont="1" applyFill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6">
    <dxf>
      <font>
        <color rgb="FF00B0F0"/>
      </font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18</xdr:row>
      <xdr:rowOff>19050</xdr:rowOff>
    </xdr:from>
    <xdr:to>
      <xdr:col>6</xdr:col>
      <xdr:colOff>190500</xdr:colOff>
      <xdr:row>19</xdr:row>
      <xdr:rowOff>19050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2EB1E756-FC99-4CDD-B2CA-146B3069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990850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tabSelected="1" topLeftCell="A3" workbookViewId="0">
      <selection activeCell="B33" sqref="B33:X33"/>
    </sheetView>
  </sheetViews>
  <sheetFormatPr defaultColWidth="8.85546875" defaultRowHeight="12.75" x14ac:dyDescent="0.2"/>
  <cols>
    <col min="1" max="1" width="1.140625" style="20" customWidth="1"/>
    <col min="2" max="2" width="5.7109375" style="19" customWidth="1"/>
    <col min="3" max="3" width="8.85546875" style="20" customWidth="1"/>
    <col min="4" max="16384" width="8.85546875" style="20"/>
  </cols>
  <sheetData>
    <row r="1" spans="2:24" ht="3" customHeight="1" x14ac:dyDescent="0.2"/>
    <row r="2" spans="2:24" ht="15.6" customHeight="1" x14ac:dyDescent="0.2">
      <c r="B2" s="21"/>
      <c r="C2" s="20" t="s">
        <v>49</v>
      </c>
    </row>
    <row r="3" spans="2:24" ht="15.6" customHeight="1" x14ac:dyDescent="0.2">
      <c r="B3" s="22"/>
      <c r="C3" s="20" t="s">
        <v>50</v>
      </c>
    </row>
    <row r="4" spans="2:24" ht="3" customHeight="1" thickBot="1" x14ac:dyDescent="0.25"/>
    <row r="5" spans="2:24" ht="15.6" customHeight="1" thickBot="1" x14ac:dyDescent="0.25">
      <c r="B5" s="69" t="s">
        <v>24</v>
      </c>
      <c r="C5" s="182" t="s">
        <v>28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4"/>
    </row>
    <row r="6" spans="2:24" ht="15.6" customHeight="1" x14ac:dyDescent="0.2">
      <c r="B6" s="129">
        <v>1</v>
      </c>
      <c r="C6" s="185" t="s">
        <v>73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7"/>
    </row>
    <row r="7" spans="2:24" ht="15.6" customHeight="1" x14ac:dyDescent="0.2">
      <c r="B7" s="23">
        <v>2</v>
      </c>
      <c r="C7" s="188" t="s">
        <v>74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90"/>
    </row>
    <row r="8" spans="2:24" ht="15.6" customHeight="1" x14ac:dyDescent="0.2">
      <c r="B8" s="131">
        <v>3</v>
      </c>
      <c r="C8" s="191" t="s">
        <v>75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3"/>
    </row>
    <row r="9" spans="2:24" ht="15.6" customHeight="1" x14ac:dyDescent="0.2">
      <c r="B9" s="23">
        <v>4</v>
      </c>
      <c r="C9" s="188" t="s">
        <v>39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0"/>
    </row>
    <row r="10" spans="2:24" ht="15.6" customHeight="1" x14ac:dyDescent="0.2">
      <c r="B10" s="23">
        <v>5</v>
      </c>
      <c r="C10" s="188" t="s">
        <v>77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90"/>
    </row>
    <row r="11" spans="2:24" ht="15.6" customHeight="1" x14ac:dyDescent="0.2">
      <c r="B11" s="23">
        <v>6</v>
      </c>
      <c r="C11" s="188" t="s">
        <v>76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</row>
    <row r="12" spans="2:24" ht="15.6" customHeight="1" x14ac:dyDescent="0.2">
      <c r="B12" s="23">
        <v>7</v>
      </c>
      <c r="C12" s="188" t="s">
        <v>79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90"/>
    </row>
    <row r="13" spans="2:24" ht="15.6" customHeight="1" x14ac:dyDescent="0.2">
      <c r="B13" s="130">
        <v>8</v>
      </c>
      <c r="C13" s="195" t="s">
        <v>78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7"/>
    </row>
    <row r="14" spans="2:24" ht="15.6" customHeight="1" thickBot="1" x14ac:dyDescent="0.25">
      <c r="B14" s="132">
        <v>9</v>
      </c>
      <c r="C14" s="169" t="s">
        <v>80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</row>
    <row r="15" spans="2:24" ht="3" customHeight="1" thickBot="1" x14ac:dyDescent="0.25"/>
    <row r="16" spans="2:24" ht="15.6" customHeight="1" x14ac:dyDescent="0.2">
      <c r="B16" s="172" t="s">
        <v>29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4"/>
    </row>
    <row r="17" spans="2:24" ht="15.6" customHeight="1" x14ac:dyDescent="0.2">
      <c r="B17" s="175" t="s">
        <v>30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7"/>
    </row>
    <row r="18" spans="2:24" ht="15.6" customHeight="1" x14ac:dyDescent="0.2">
      <c r="B18" s="24">
        <v>1</v>
      </c>
      <c r="C18" s="194" t="s">
        <v>33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7"/>
    </row>
    <row r="19" spans="2:24" ht="15.6" customHeight="1" x14ac:dyDescent="0.2">
      <c r="B19" s="24">
        <v>2</v>
      </c>
      <c r="C19" s="194" t="s">
        <v>34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7"/>
    </row>
    <row r="20" spans="2:24" ht="15.6" customHeight="1" x14ac:dyDescent="0.2">
      <c r="B20" s="24">
        <v>3</v>
      </c>
      <c r="C20" s="194" t="s">
        <v>35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7"/>
    </row>
    <row r="21" spans="2:24" ht="15.6" customHeight="1" x14ac:dyDescent="0.2">
      <c r="B21" s="24">
        <v>4</v>
      </c>
      <c r="C21" s="194" t="s">
        <v>36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7"/>
    </row>
    <row r="22" spans="2:24" ht="15.6" customHeight="1" x14ac:dyDescent="0.2">
      <c r="B22" s="24">
        <v>5</v>
      </c>
      <c r="C22" s="194" t="s">
        <v>38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7"/>
    </row>
    <row r="23" spans="2:24" ht="15.6" customHeight="1" x14ac:dyDescent="0.2">
      <c r="B23" s="24">
        <v>6</v>
      </c>
      <c r="C23" s="194" t="s">
        <v>37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7"/>
    </row>
    <row r="24" spans="2:24" ht="15.6" customHeight="1" x14ac:dyDescent="0.2">
      <c r="B24" s="162" t="s">
        <v>53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</row>
    <row r="25" spans="2:24" ht="15.6" customHeight="1" x14ac:dyDescent="0.2">
      <c r="B25" s="175" t="s">
        <v>40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</row>
    <row r="26" spans="2:24" ht="15.6" customHeight="1" x14ac:dyDescent="0.2">
      <c r="B26" s="175" t="s">
        <v>31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7"/>
    </row>
    <row r="27" spans="2:24" ht="15.6" customHeight="1" thickBot="1" x14ac:dyDescent="0.25">
      <c r="B27" s="178" t="s">
        <v>41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0"/>
    </row>
    <row r="28" spans="2:24" ht="14.45" customHeight="1" thickBot="1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pans="2:24" x14ac:dyDescent="0.2">
      <c r="E29" s="84" t="s">
        <v>1</v>
      </c>
      <c r="F29" s="85" t="s">
        <v>54</v>
      </c>
    </row>
    <row r="30" spans="2:24" x14ac:dyDescent="0.2">
      <c r="C30" s="165" t="s">
        <v>2</v>
      </c>
      <c r="D30" s="166"/>
      <c r="E30" s="153">
        <v>65</v>
      </c>
      <c r="F30" s="154">
        <v>90</v>
      </c>
      <c r="G30" s="70"/>
    </row>
    <row r="31" spans="2:24" ht="13.5" thickBot="1" x14ac:dyDescent="0.25">
      <c r="B31" s="156"/>
      <c r="C31" s="167" t="s">
        <v>3</v>
      </c>
      <c r="D31" s="168"/>
      <c r="E31" s="159">
        <v>35</v>
      </c>
      <c r="F31" s="160">
        <v>10</v>
      </c>
      <c r="G31" s="157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2:24" x14ac:dyDescent="0.2">
      <c r="B32" s="158"/>
      <c r="C32" s="161" t="s">
        <v>81</v>
      </c>
      <c r="D32" s="158"/>
      <c r="E32" s="155"/>
      <c r="F32" s="155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  <row r="33" spans="2:24" x14ac:dyDescent="0.2">
      <c r="B33" s="181" t="s">
        <v>84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</row>
  </sheetData>
  <sheetProtection password="BEC2" sheet="1" objects="1" scenarios="1" formatCells="0" formatColumns="0" formatRows="0" insertColumns="0" insertRows="0" insertHyperlinks="0" deleteColumns="0" deleteRows="0" sort="0" autoFilter="0" pivotTables="0"/>
  <mergeCells count="25">
    <mergeCell ref="C9:X9"/>
    <mergeCell ref="C10:X10"/>
    <mergeCell ref="C11:X11"/>
    <mergeCell ref="C12:X12"/>
    <mergeCell ref="C13:X13"/>
    <mergeCell ref="B33:X33"/>
    <mergeCell ref="C5:X5"/>
    <mergeCell ref="C6:X6"/>
    <mergeCell ref="C7:X7"/>
    <mergeCell ref="C8:X8"/>
    <mergeCell ref="C23:X23"/>
    <mergeCell ref="C18:X18"/>
    <mergeCell ref="C19:X19"/>
    <mergeCell ref="C20:X20"/>
    <mergeCell ref="C21:X21"/>
    <mergeCell ref="B24:X24"/>
    <mergeCell ref="C30:D30"/>
    <mergeCell ref="C31:D31"/>
    <mergeCell ref="C14:X14"/>
    <mergeCell ref="B16:X16"/>
    <mergeCell ref="B17:X17"/>
    <mergeCell ref="B25:X25"/>
    <mergeCell ref="B26:X26"/>
    <mergeCell ref="B27:X27"/>
    <mergeCell ref="C22:X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1"/>
  <sheetViews>
    <sheetView zoomScaleNormal="100" workbookViewId="0">
      <selection activeCell="M9" sqref="M9"/>
    </sheetView>
  </sheetViews>
  <sheetFormatPr defaultColWidth="8.85546875" defaultRowHeight="14.25" x14ac:dyDescent="0.2"/>
  <cols>
    <col min="1" max="1" width="1.140625" style="11" customWidth="1"/>
    <col min="2" max="2" width="38.85546875" style="11" customWidth="1"/>
    <col min="3" max="4" width="5.5703125" style="11" customWidth="1"/>
    <col min="5" max="5" width="11.140625" style="11" customWidth="1"/>
    <col min="6" max="7" width="5.5703125" style="11" customWidth="1"/>
    <col min="8" max="8" width="11.140625" style="11" customWidth="1"/>
    <col min="9" max="10" width="5.5703125" style="11" customWidth="1"/>
    <col min="11" max="11" width="11.140625" style="11" customWidth="1"/>
    <col min="12" max="12" width="13.5703125" style="11" bestFit="1" customWidth="1"/>
    <col min="13" max="16384" width="8.85546875" style="11"/>
  </cols>
  <sheetData>
    <row r="1" spans="2:17" ht="6" customHeight="1" thickBot="1" x14ac:dyDescent="0.25"/>
    <row r="2" spans="2:17" ht="15" customHeight="1" x14ac:dyDescent="0.25">
      <c r="B2" s="3" t="s">
        <v>0</v>
      </c>
      <c r="C2" s="212" t="s">
        <v>55</v>
      </c>
      <c r="D2" s="213"/>
      <c r="E2" s="213"/>
      <c r="F2" s="213"/>
      <c r="G2" s="213"/>
      <c r="H2" s="214"/>
      <c r="I2" s="71" t="s">
        <v>1</v>
      </c>
    </row>
    <row r="3" spans="2:17" ht="15" customHeight="1" thickBot="1" x14ac:dyDescent="0.3">
      <c r="B3" s="4" t="s">
        <v>10</v>
      </c>
      <c r="C3" s="215" t="s">
        <v>1</v>
      </c>
      <c r="D3" s="216"/>
      <c r="E3" s="216"/>
      <c r="F3" s="216"/>
      <c r="G3" s="216"/>
      <c r="H3" s="217"/>
      <c r="I3" s="71" t="s">
        <v>26</v>
      </c>
    </row>
    <row r="4" spans="2:17" ht="15" thickBot="1" x14ac:dyDescent="0.25">
      <c r="B4" s="13"/>
    </row>
    <row r="5" spans="2:17" ht="15" customHeight="1" thickBot="1" x14ac:dyDescent="0.3">
      <c r="B5" s="198" t="s">
        <v>48</v>
      </c>
      <c r="C5" s="199"/>
      <c r="D5" s="199"/>
      <c r="E5" s="199"/>
      <c r="F5" s="199"/>
      <c r="G5" s="199"/>
      <c r="H5" s="200"/>
      <c r="I5" s="5"/>
      <c r="J5" s="87"/>
    </row>
    <row r="6" spans="2:17" ht="14.45" customHeight="1" x14ac:dyDescent="0.25">
      <c r="B6" s="135" t="s">
        <v>57</v>
      </c>
      <c r="C6" s="218" t="s">
        <v>47</v>
      </c>
      <c r="D6" s="218"/>
      <c r="E6" s="218"/>
      <c r="F6" s="218"/>
      <c r="G6" s="218"/>
      <c r="H6" s="219"/>
      <c r="I6" s="139"/>
      <c r="J6" s="6"/>
      <c r="K6" s="6"/>
      <c r="L6" s="6"/>
      <c r="M6" s="136"/>
      <c r="N6" s="136"/>
      <c r="O6" s="136"/>
      <c r="P6" s="136"/>
      <c r="Q6" s="136"/>
    </row>
    <row r="7" spans="2:17" ht="14.45" customHeight="1" x14ac:dyDescent="0.25">
      <c r="B7" s="99" t="s">
        <v>58</v>
      </c>
      <c r="C7" s="220" t="s">
        <v>63</v>
      </c>
      <c r="D7" s="220"/>
      <c r="E7" s="220"/>
      <c r="F7" s="220"/>
      <c r="G7" s="220"/>
      <c r="H7" s="221"/>
      <c r="I7" s="140"/>
      <c r="J7" s="6"/>
      <c r="K7" s="6"/>
      <c r="L7" s="6"/>
      <c r="M7" s="136"/>
      <c r="N7" s="136"/>
      <c r="O7" s="136"/>
      <c r="P7" s="136"/>
      <c r="Q7" s="136"/>
    </row>
    <row r="8" spans="2:17" ht="14.45" customHeight="1" x14ac:dyDescent="0.25">
      <c r="B8" s="99" t="s">
        <v>59</v>
      </c>
      <c r="C8" s="220" t="s">
        <v>64</v>
      </c>
      <c r="D8" s="220"/>
      <c r="E8" s="220"/>
      <c r="F8" s="220"/>
      <c r="G8" s="220"/>
      <c r="H8" s="221"/>
      <c r="I8" s="140"/>
      <c r="J8" s="6"/>
      <c r="K8" s="6"/>
      <c r="L8" s="6"/>
      <c r="M8" s="136"/>
      <c r="N8" s="136"/>
      <c r="O8" s="136"/>
      <c r="P8" s="136"/>
      <c r="Q8" s="136"/>
    </row>
    <row r="9" spans="2:17" ht="15" customHeight="1" x14ac:dyDescent="0.25">
      <c r="B9" s="99" t="s">
        <v>60</v>
      </c>
      <c r="C9" s="220" t="s">
        <v>65</v>
      </c>
      <c r="D9" s="220"/>
      <c r="E9" s="220"/>
      <c r="F9" s="220"/>
      <c r="G9" s="220"/>
      <c r="H9" s="221"/>
      <c r="I9" s="140"/>
      <c r="J9" s="87"/>
      <c r="K9" s="87"/>
      <c r="L9" s="87"/>
      <c r="M9" s="87"/>
      <c r="N9" s="87"/>
      <c r="O9" s="87"/>
      <c r="P9" s="87"/>
      <c r="Q9" s="87"/>
    </row>
    <row r="10" spans="2:17" ht="15" customHeight="1" x14ac:dyDescent="0.25">
      <c r="B10" s="99" t="s">
        <v>61</v>
      </c>
      <c r="C10" s="220" t="s">
        <v>66</v>
      </c>
      <c r="D10" s="220"/>
      <c r="E10" s="220"/>
      <c r="F10" s="220"/>
      <c r="G10" s="220"/>
      <c r="H10" s="221"/>
      <c r="I10" s="140"/>
      <c r="J10" s="6"/>
      <c r="K10" s="6"/>
      <c r="L10" s="6"/>
      <c r="M10" s="136"/>
      <c r="N10" s="136"/>
      <c r="O10" s="136"/>
      <c r="P10" s="136"/>
      <c r="Q10" s="136"/>
    </row>
    <row r="11" spans="2:17" ht="15" customHeight="1" thickBot="1" x14ac:dyDescent="0.3">
      <c r="B11" s="134" t="s">
        <v>62</v>
      </c>
      <c r="C11" s="216" t="s">
        <v>67</v>
      </c>
      <c r="D11" s="216"/>
      <c r="E11" s="216"/>
      <c r="F11" s="216"/>
      <c r="G11" s="216"/>
      <c r="H11" s="217"/>
      <c r="I11" s="140"/>
      <c r="J11" s="6"/>
      <c r="K11" s="6"/>
      <c r="L11" s="137" t="s">
        <v>51</v>
      </c>
      <c r="M11" s="136"/>
      <c r="N11" s="136"/>
      <c r="O11" s="136"/>
      <c r="P11" s="136"/>
      <c r="Q11" s="136"/>
    </row>
    <row r="12" spans="2:17" ht="15.6" customHeight="1" thickBot="1" x14ac:dyDescent="0.3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8" t="s">
        <v>52</v>
      </c>
    </row>
    <row r="13" spans="2:17" ht="28.9" customHeight="1" x14ac:dyDescent="0.25">
      <c r="B13" s="228" t="s">
        <v>68</v>
      </c>
      <c r="C13" s="225" t="s">
        <v>2</v>
      </c>
      <c r="D13" s="226"/>
      <c r="E13" s="227"/>
      <c r="F13" s="225" t="s">
        <v>3</v>
      </c>
      <c r="G13" s="226"/>
      <c r="H13" s="227"/>
      <c r="I13" s="230" t="s">
        <v>70</v>
      </c>
      <c r="J13" s="231"/>
      <c r="K13" s="232"/>
      <c r="L13" s="201" t="s">
        <v>71</v>
      </c>
      <c r="M13" s="5"/>
    </row>
    <row r="14" spans="2:17" ht="15.6" customHeight="1" thickBot="1" x14ac:dyDescent="0.3">
      <c r="B14" s="229"/>
      <c r="C14" s="15" t="s">
        <v>11</v>
      </c>
      <c r="D14" s="7">
        <f>IF($C$3="Works",Instructions!$E30,Instructions!$F30)</f>
        <v>65</v>
      </c>
      <c r="E14" s="8" t="s">
        <v>32</v>
      </c>
      <c r="F14" s="15" t="s">
        <v>11</v>
      </c>
      <c r="G14" s="7">
        <f>IF($C$3="Works",Instructions!$E31,Instructions!$F31)</f>
        <v>35</v>
      </c>
      <c r="H14" s="8" t="s">
        <v>32</v>
      </c>
      <c r="I14" s="9" t="s">
        <v>11</v>
      </c>
      <c r="J14" s="7">
        <f>D14+G14</f>
        <v>100</v>
      </c>
      <c r="K14" s="10" t="s">
        <v>32</v>
      </c>
      <c r="L14" s="202"/>
      <c r="M14" s="5"/>
    </row>
    <row r="15" spans="2:17" ht="15" x14ac:dyDescent="0.25">
      <c r="B15" s="147" t="s">
        <v>69</v>
      </c>
      <c r="C15" s="236">
        <f>IF(B15=""," ",'ROI Moderation'!I$14)</f>
        <v>0</v>
      </c>
      <c r="D15" s="237"/>
      <c r="E15" s="16">
        <f>IF(C15=" "," ",RANK(C15,C$15:C$26,0)-COUNTIF(C$15:C$26,1))</f>
        <v>1</v>
      </c>
      <c r="F15" s="238">
        <f>IF(B15=""," ",'ROI Moderation'!I$23)</f>
        <v>0</v>
      </c>
      <c r="G15" s="237"/>
      <c r="H15" s="16">
        <f>IF(F15=" "," ",RANK(F15,F$15:F$26,0)-COUNTIF(F$15:F$26,1))</f>
        <v>1</v>
      </c>
      <c r="I15" s="233">
        <f t="shared" ref="I15:I26" si="0">IF(B15=""," ",C15+F15)</f>
        <v>0</v>
      </c>
      <c r="J15" s="234"/>
      <c r="K15" s="141">
        <f>IF(I15=" "," ",RANK(I15,I$15:I$26,0)-COUNTIF(I$15:I$26,1))</f>
        <v>1</v>
      </c>
      <c r="L15" s="150"/>
    </row>
    <row r="16" spans="2:17" ht="15" x14ac:dyDescent="0.25">
      <c r="B16" s="148"/>
      <c r="C16" s="222" t="str">
        <f>IF(B16=""," ",'ROI Moderation'!M$14)</f>
        <v xml:space="preserve"> </v>
      </c>
      <c r="D16" s="223"/>
      <c r="E16" s="17" t="str">
        <f t="shared" ref="E16:E26" si="1">IF(C16=" "," ",RANK(C16,C$15:C$26,0)-COUNTIF(C$15:C$26,1))</f>
        <v xml:space="preserve"> </v>
      </c>
      <c r="F16" s="224" t="str">
        <f>IF(B16=""," ",'ROI Moderation'!M$23)</f>
        <v xml:space="preserve"> </v>
      </c>
      <c r="G16" s="223"/>
      <c r="H16" s="17" t="str">
        <f t="shared" ref="H16:H26" si="2">IF(F16=" "," ",RANK(F16,F$15:F$26,0)-COUNTIF(F$15:F$26,1))</f>
        <v xml:space="preserve"> </v>
      </c>
      <c r="I16" s="235" t="str">
        <f t="shared" si="0"/>
        <v xml:space="preserve"> </v>
      </c>
      <c r="J16" s="223"/>
      <c r="K16" s="142" t="str">
        <f>IF(I16=" "," ",RANK(I16,I$15:I$26,0)-COUNTIF(I$15:I$26,1))</f>
        <v xml:space="preserve"> </v>
      </c>
      <c r="L16" s="151"/>
    </row>
    <row r="17" spans="2:12" ht="15" x14ac:dyDescent="0.25">
      <c r="B17" s="148"/>
      <c r="C17" s="222" t="str">
        <f>IF(B17=""," ",'ROI Moderation'!Q$14)</f>
        <v xml:space="preserve"> </v>
      </c>
      <c r="D17" s="223"/>
      <c r="E17" s="17" t="str">
        <f t="shared" si="1"/>
        <v xml:space="preserve"> </v>
      </c>
      <c r="F17" s="224" t="str">
        <f>IF(B17=""," ",'ROI Moderation'!Q$23)</f>
        <v xml:space="preserve"> </v>
      </c>
      <c r="G17" s="223"/>
      <c r="H17" s="17" t="str">
        <f t="shared" si="2"/>
        <v xml:space="preserve"> </v>
      </c>
      <c r="I17" s="235" t="str">
        <f t="shared" si="0"/>
        <v xml:space="preserve"> </v>
      </c>
      <c r="J17" s="223"/>
      <c r="K17" s="142" t="str">
        <f t="shared" ref="K17:K26" si="3">IF(I17=" "," ",RANK(I17,I$15:I$26,0)-COUNTIF(I$15:I$26,1))</f>
        <v xml:space="preserve"> </v>
      </c>
      <c r="L17" s="151"/>
    </row>
    <row r="18" spans="2:12" ht="15" x14ac:dyDescent="0.25">
      <c r="B18" s="148"/>
      <c r="C18" s="222" t="str">
        <f>IF(B18=""," ",'ROI Moderation'!U$14)</f>
        <v xml:space="preserve"> </v>
      </c>
      <c r="D18" s="223"/>
      <c r="E18" s="17" t="str">
        <f t="shared" si="1"/>
        <v xml:space="preserve"> </v>
      </c>
      <c r="F18" s="224" t="str">
        <f>IF(B18=""," ",'ROI Moderation'!U$23)</f>
        <v xml:space="preserve"> </v>
      </c>
      <c r="G18" s="223"/>
      <c r="H18" s="17" t="str">
        <f t="shared" si="2"/>
        <v xml:space="preserve"> </v>
      </c>
      <c r="I18" s="235" t="str">
        <f t="shared" si="0"/>
        <v xml:space="preserve"> </v>
      </c>
      <c r="J18" s="223"/>
      <c r="K18" s="142" t="str">
        <f t="shared" si="3"/>
        <v xml:space="preserve"> </v>
      </c>
      <c r="L18" s="151"/>
    </row>
    <row r="19" spans="2:12" ht="15" x14ac:dyDescent="0.25">
      <c r="B19" s="148"/>
      <c r="C19" s="222" t="str">
        <f>IF(B19=""," ",'ROI Moderation'!Y$14)</f>
        <v xml:space="preserve"> </v>
      </c>
      <c r="D19" s="223"/>
      <c r="E19" s="17" t="str">
        <f t="shared" si="1"/>
        <v xml:space="preserve"> </v>
      </c>
      <c r="F19" s="224" t="str">
        <f>IF(B19=""," ",'ROI Moderation'!Y$23)</f>
        <v xml:space="preserve"> </v>
      </c>
      <c r="G19" s="223"/>
      <c r="H19" s="17" t="str">
        <f t="shared" si="2"/>
        <v xml:space="preserve"> </v>
      </c>
      <c r="I19" s="235" t="str">
        <f t="shared" si="0"/>
        <v xml:space="preserve"> </v>
      </c>
      <c r="J19" s="223"/>
      <c r="K19" s="142" t="str">
        <f t="shared" si="3"/>
        <v xml:space="preserve"> </v>
      </c>
      <c r="L19" s="151"/>
    </row>
    <row r="20" spans="2:12" ht="15" x14ac:dyDescent="0.25">
      <c r="B20" s="148"/>
      <c r="C20" s="222" t="str">
        <f>IF(B20=""," ",'ROI Moderation'!AC$14)</f>
        <v xml:space="preserve"> </v>
      </c>
      <c r="D20" s="223"/>
      <c r="E20" s="17" t="str">
        <f t="shared" si="1"/>
        <v xml:space="preserve"> </v>
      </c>
      <c r="F20" s="224" t="str">
        <f>IF(B20=""," ",'ROI Moderation'!AC$23)</f>
        <v xml:space="preserve"> </v>
      </c>
      <c r="G20" s="223"/>
      <c r="H20" s="17" t="str">
        <f t="shared" si="2"/>
        <v xml:space="preserve"> </v>
      </c>
      <c r="I20" s="235" t="str">
        <f t="shared" si="0"/>
        <v xml:space="preserve"> </v>
      </c>
      <c r="J20" s="223"/>
      <c r="K20" s="142" t="str">
        <f t="shared" si="3"/>
        <v xml:space="preserve"> </v>
      </c>
      <c r="L20" s="151"/>
    </row>
    <row r="21" spans="2:12" ht="15" x14ac:dyDescent="0.25">
      <c r="B21" s="148"/>
      <c r="C21" s="222" t="str">
        <f>IF(B21=""," ",'ROI Moderation'!AG$14)</f>
        <v xml:space="preserve"> </v>
      </c>
      <c r="D21" s="223"/>
      <c r="E21" s="17" t="str">
        <f t="shared" si="1"/>
        <v xml:space="preserve"> </v>
      </c>
      <c r="F21" s="224" t="str">
        <f>IF(B21=""," ",'ROI Moderation'!AG$23)</f>
        <v xml:space="preserve"> </v>
      </c>
      <c r="G21" s="223"/>
      <c r="H21" s="17" t="str">
        <f t="shared" si="2"/>
        <v xml:space="preserve"> </v>
      </c>
      <c r="I21" s="235" t="str">
        <f t="shared" si="0"/>
        <v xml:space="preserve"> </v>
      </c>
      <c r="J21" s="223"/>
      <c r="K21" s="142" t="str">
        <f t="shared" si="3"/>
        <v xml:space="preserve"> </v>
      </c>
      <c r="L21" s="151"/>
    </row>
    <row r="22" spans="2:12" ht="15" x14ac:dyDescent="0.25">
      <c r="B22" s="148"/>
      <c r="C22" s="222" t="str">
        <f>IF(B22=""," ",'ROI Moderation'!AK$14)</f>
        <v xml:space="preserve"> </v>
      </c>
      <c r="D22" s="223"/>
      <c r="E22" s="17" t="str">
        <f t="shared" si="1"/>
        <v xml:space="preserve"> </v>
      </c>
      <c r="F22" s="224" t="str">
        <f>IF(B22=""," ",'ROI Moderation'!AK$23)</f>
        <v xml:space="preserve"> </v>
      </c>
      <c r="G22" s="223"/>
      <c r="H22" s="17" t="str">
        <f t="shared" si="2"/>
        <v xml:space="preserve"> </v>
      </c>
      <c r="I22" s="235" t="str">
        <f t="shared" si="0"/>
        <v xml:space="preserve"> </v>
      </c>
      <c r="J22" s="223"/>
      <c r="K22" s="142" t="str">
        <f t="shared" si="3"/>
        <v xml:space="preserve"> </v>
      </c>
      <c r="L22" s="151"/>
    </row>
    <row r="23" spans="2:12" ht="15" x14ac:dyDescent="0.25">
      <c r="B23" s="148"/>
      <c r="C23" s="222" t="str">
        <f>IF(B23=""," ",'ROI Moderation'!AO$14)</f>
        <v xml:space="preserve"> </v>
      </c>
      <c r="D23" s="223"/>
      <c r="E23" s="17" t="str">
        <f t="shared" si="1"/>
        <v xml:space="preserve"> </v>
      </c>
      <c r="F23" s="224" t="str">
        <f>IF(B23=""," ",'ROI Moderation'!AO$23)</f>
        <v xml:space="preserve"> </v>
      </c>
      <c r="G23" s="223"/>
      <c r="H23" s="17" t="str">
        <f t="shared" si="2"/>
        <v xml:space="preserve"> </v>
      </c>
      <c r="I23" s="235" t="str">
        <f t="shared" si="0"/>
        <v xml:space="preserve"> </v>
      </c>
      <c r="J23" s="223"/>
      <c r="K23" s="142" t="str">
        <f t="shared" si="3"/>
        <v xml:space="preserve"> </v>
      </c>
      <c r="L23" s="151"/>
    </row>
    <row r="24" spans="2:12" ht="15" x14ac:dyDescent="0.25">
      <c r="B24" s="148"/>
      <c r="C24" s="222" t="str">
        <f>IF(B24=""," ",'ROI Moderation'!AS$14)</f>
        <v xml:space="preserve"> </v>
      </c>
      <c r="D24" s="223"/>
      <c r="E24" s="17" t="str">
        <f t="shared" si="1"/>
        <v xml:space="preserve"> </v>
      </c>
      <c r="F24" s="224" t="str">
        <f>IF(B24=""," ",'ROI Moderation'!AS$23)</f>
        <v xml:space="preserve"> </v>
      </c>
      <c r="G24" s="223"/>
      <c r="H24" s="17" t="str">
        <f t="shared" si="2"/>
        <v xml:space="preserve"> </v>
      </c>
      <c r="I24" s="235" t="str">
        <f t="shared" si="0"/>
        <v xml:space="preserve"> </v>
      </c>
      <c r="J24" s="223"/>
      <c r="K24" s="142" t="str">
        <f t="shared" si="3"/>
        <v xml:space="preserve"> </v>
      </c>
      <c r="L24" s="151"/>
    </row>
    <row r="25" spans="2:12" ht="15" x14ac:dyDescent="0.25">
      <c r="B25" s="148"/>
      <c r="C25" s="222" t="str">
        <f>IF(B25=""," ",'ROI Moderation'!AW$14)</f>
        <v xml:space="preserve"> </v>
      </c>
      <c r="D25" s="223"/>
      <c r="E25" s="17" t="str">
        <f t="shared" si="1"/>
        <v xml:space="preserve"> </v>
      </c>
      <c r="F25" s="224" t="str">
        <f>IF(B25=""," ",'ROI Moderation'!AW$23)</f>
        <v xml:space="preserve"> </v>
      </c>
      <c r="G25" s="223"/>
      <c r="H25" s="17" t="str">
        <f t="shared" si="2"/>
        <v xml:space="preserve"> </v>
      </c>
      <c r="I25" s="235" t="str">
        <f t="shared" si="0"/>
        <v xml:space="preserve"> </v>
      </c>
      <c r="J25" s="223"/>
      <c r="K25" s="142" t="str">
        <f t="shared" si="3"/>
        <v xml:space="preserve"> </v>
      </c>
      <c r="L25" s="151"/>
    </row>
    <row r="26" spans="2:12" ht="15" customHeight="1" thickBot="1" x14ac:dyDescent="0.3">
      <c r="B26" s="149"/>
      <c r="C26" s="244" t="str">
        <f>IF(B26=""," ",'ROI Moderation'!BA$14)</f>
        <v xml:space="preserve"> </v>
      </c>
      <c r="D26" s="242"/>
      <c r="E26" s="18" t="str">
        <f t="shared" si="1"/>
        <v xml:space="preserve"> </v>
      </c>
      <c r="F26" s="243" t="str">
        <f>IF(B26=""," ",'ROI Moderation'!BA$23)</f>
        <v xml:space="preserve"> </v>
      </c>
      <c r="G26" s="242"/>
      <c r="H26" s="18" t="str">
        <f t="shared" si="2"/>
        <v xml:space="preserve"> </v>
      </c>
      <c r="I26" s="241" t="str">
        <f t="shared" si="0"/>
        <v xml:space="preserve"> </v>
      </c>
      <c r="J26" s="242"/>
      <c r="K26" s="143" t="str">
        <f t="shared" si="3"/>
        <v xml:space="preserve"> </v>
      </c>
      <c r="L26" s="152"/>
    </row>
    <row r="27" spans="2:12" ht="14.45" customHeight="1" thickBot="1" x14ac:dyDescent="0.25">
      <c r="B27" s="239"/>
      <c r="C27" s="240"/>
      <c r="D27" s="240"/>
      <c r="E27" s="240"/>
      <c r="F27" s="240"/>
      <c r="G27" s="240"/>
      <c r="H27" s="240"/>
      <c r="I27" s="240"/>
      <c r="J27" s="240"/>
      <c r="K27" s="240"/>
    </row>
    <row r="28" spans="2:12" ht="15" customHeight="1" thickBot="1" x14ac:dyDescent="0.3">
      <c r="B28" s="198" t="s">
        <v>12</v>
      </c>
      <c r="C28" s="199"/>
      <c r="D28" s="199"/>
      <c r="E28" s="199"/>
      <c r="F28" s="199"/>
      <c r="G28" s="199"/>
      <c r="H28" s="199"/>
      <c r="I28" s="199"/>
      <c r="J28" s="199"/>
      <c r="K28" s="199"/>
      <c r="L28" s="200"/>
    </row>
    <row r="29" spans="2:12" ht="13.9" customHeight="1" x14ac:dyDescent="0.2">
      <c r="B29" s="203" t="s">
        <v>72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5"/>
    </row>
    <row r="30" spans="2:12" ht="14.45" customHeight="1" x14ac:dyDescent="0.2"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8"/>
    </row>
    <row r="31" spans="2:12" ht="14.45" customHeight="1" x14ac:dyDescent="0.2">
      <c r="B31" s="206"/>
      <c r="C31" s="207"/>
      <c r="D31" s="207"/>
      <c r="E31" s="207"/>
      <c r="F31" s="207"/>
      <c r="G31" s="207"/>
      <c r="H31" s="207"/>
      <c r="I31" s="207"/>
      <c r="J31" s="207"/>
      <c r="K31" s="207"/>
      <c r="L31" s="208"/>
    </row>
    <row r="32" spans="2:12" ht="14.45" customHeight="1" x14ac:dyDescent="0.2">
      <c r="B32" s="206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spans="2:12" ht="14.45" customHeight="1" x14ac:dyDescent="0.2"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8"/>
    </row>
    <row r="34" spans="2:12" ht="14.45" customHeight="1" x14ac:dyDescent="0.2">
      <c r="B34" s="206"/>
      <c r="C34" s="207"/>
      <c r="D34" s="207"/>
      <c r="E34" s="207"/>
      <c r="F34" s="207"/>
      <c r="G34" s="207"/>
      <c r="H34" s="207"/>
      <c r="I34" s="207"/>
      <c r="J34" s="207"/>
      <c r="K34" s="207"/>
      <c r="L34" s="208"/>
    </row>
    <row r="35" spans="2:12" ht="14.45" customHeight="1" x14ac:dyDescent="0.2"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8"/>
    </row>
    <row r="36" spans="2:12" ht="14.45" customHeight="1" x14ac:dyDescent="0.2"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8"/>
    </row>
    <row r="37" spans="2:12" ht="14.45" customHeight="1" x14ac:dyDescent="0.2"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8"/>
    </row>
    <row r="38" spans="2:12" ht="14.45" customHeight="1" x14ac:dyDescent="0.2"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8"/>
    </row>
    <row r="39" spans="2:12" ht="14.45" customHeight="1" x14ac:dyDescent="0.2"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8"/>
    </row>
    <row r="40" spans="2:12" ht="14.45" customHeight="1" x14ac:dyDescent="0.2"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8"/>
    </row>
    <row r="41" spans="2:12" ht="14.45" customHeight="1" thickBot="1" x14ac:dyDescent="0.25">
      <c r="B41" s="209"/>
      <c r="C41" s="210"/>
      <c r="D41" s="210"/>
      <c r="E41" s="210"/>
      <c r="F41" s="210"/>
      <c r="G41" s="210"/>
      <c r="H41" s="210"/>
      <c r="I41" s="210"/>
      <c r="J41" s="210"/>
      <c r="K41" s="210"/>
      <c r="L41" s="211"/>
    </row>
  </sheetData>
  <sheetProtection password="B8C2" sheet="1" objects="1" scenarios="1" formatCells="0" formatColumns="0" formatRows="0" insertColumns="0" insertRows="0" insertHyperlinks="0" deleteColumns="0" deleteRows="0" sort="0" autoFilter="0" pivotTables="0"/>
  <mergeCells count="53">
    <mergeCell ref="I24:J24"/>
    <mergeCell ref="F26:G26"/>
    <mergeCell ref="C26:D26"/>
    <mergeCell ref="F15:G15"/>
    <mergeCell ref="F16:G16"/>
    <mergeCell ref="F17:G17"/>
    <mergeCell ref="B27:K27"/>
    <mergeCell ref="I20:J20"/>
    <mergeCell ref="I21:J21"/>
    <mergeCell ref="I22:J22"/>
    <mergeCell ref="I23:J23"/>
    <mergeCell ref="I25:J25"/>
    <mergeCell ref="I26:J26"/>
    <mergeCell ref="B13:B14"/>
    <mergeCell ref="I13:K13"/>
    <mergeCell ref="C23:D23"/>
    <mergeCell ref="I15:J15"/>
    <mergeCell ref="I16:J16"/>
    <mergeCell ref="I17:J17"/>
    <mergeCell ref="I18:J18"/>
    <mergeCell ref="I19:J19"/>
    <mergeCell ref="C15:D15"/>
    <mergeCell ref="C16:D16"/>
    <mergeCell ref="F23:G23"/>
    <mergeCell ref="C24:D24"/>
    <mergeCell ref="F24:G24"/>
    <mergeCell ref="F25:G25"/>
    <mergeCell ref="C25:D25"/>
    <mergeCell ref="F18:G18"/>
    <mergeCell ref="F19:G19"/>
    <mergeCell ref="F20:G20"/>
    <mergeCell ref="F21:G21"/>
    <mergeCell ref="F22:G22"/>
    <mergeCell ref="C10:H10"/>
    <mergeCell ref="C11:H11"/>
    <mergeCell ref="C19:D19"/>
    <mergeCell ref="C20:D20"/>
    <mergeCell ref="C21:D21"/>
    <mergeCell ref="C22:D22"/>
    <mergeCell ref="C18:D18"/>
    <mergeCell ref="C13:E13"/>
    <mergeCell ref="F13:H13"/>
    <mergeCell ref="C17:D17"/>
    <mergeCell ref="B5:H5"/>
    <mergeCell ref="L13:L14"/>
    <mergeCell ref="B28:L28"/>
    <mergeCell ref="B29:L41"/>
    <mergeCell ref="C2:H2"/>
    <mergeCell ref="C3:H3"/>
    <mergeCell ref="C6:H6"/>
    <mergeCell ref="C7:H7"/>
    <mergeCell ref="C8:H8"/>
    <mergeCell ref="C9:H9"/>
  </mergeCells>
  <conditionalFormatting sqref="L15">
    <cfRule type="cellIs" dxfId="5" priority="4" operator="equal">
      <formula>"Yes"</formula>
    </cfRule>
    <cfRule type="cellIs" dxfId="4" priority="6" operator="equal">
      <formula>"Yes"</formula>
    </cfRule>
  </conditionalFormatting>
  <conditionalFormatting sqref="L16:L26">
    <cfRule type="cellIs" dxfId="3" priority="5" operator="equal">
      <formula>"Yes"</formula>
    </cfRule>
  </conditionalFormatting>
  <conditionalFormatting sqref="B15">
    <cfRule type="expression" dxfId="2" priority="2">
      <formula>($L15="Yes")</formula>
    </cfRule>
  </conditionalFormatting>
  <conditionalFormatting sqref="B16:B26">
    <cfRule type="expression" dxfId="1" priority="1">
      <formula>($L16="Yes")</formula>
    </cfRule>
  </conditionalFormatting>
  <dataValidations count="2">
    <dataValidation type="list" allowBlank="1" showInputMessage="1" showErrorMessage="1" sqref="L15:L26">
      <formula1>$L$11:$L$12</formula1>
    </dataValidation>
    <dataValidation type="list" allowBlank="1" showInputMessage="1" showErrorMessage="1" sqref="C3:H3">
      <formula1>$I$2:$I$3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"/>
  <sheetViews>
    <sheetView zoomScaleNormal="100" workbookViewId="0">
      <pane xSplit="6" topLeftCell="G1" activePane="topRight" state="frozen"/>
      <selection pane="topRight" activeCell="BB16" sqref="BB16:BB23"/>
    </sheetView>
  </sheetViews>
  <sheetFormatPr defaultRowHeight="15" x14ac:dyDescent="0.25"/>
  <cols>
    <col min="1" max="1" width="1.140625" style="25" customWidth="1"/>
    <col min="2" max="2" width="29.42578125" style="25" bestFit="1" customWidth="1"/>
    <col min="3" max="4" width="5.5703125" style="25" customWidth="1"/>
    <col min="5" max="5" width="4.42578125" style="25" bestFit="1" customWidth="1"/>
    <col min="6" max="6" width="31.28515625" style="25" customWidth="1"/>
    <col min="7" max="7" width="1.28515625" style="57" customWidth="1"/>
    <col min="8" max="8" width="16.7109375" style="27" customWidth="1"/>
    <col min="9" max="9" width="16.7109375" style="68" customWidth="1"/>
    <col min="10" max="10" width="94.7109375" style="27" customWidth="1"/>
    <col min="11" max="11" width="1.28515625" style="57" customWidth="1"/>
    <col min="12" max="12" width="16.7109375" style="27" customWidth="1"/>
    <col min="13" max="13" width="16.7109375" style="68" customWidth="1"/>
    <col min="14" max="14" width="94.7109375" style="27" customWidth="1"/>
    <col min="15" max="15" width="1.140625" style="27" customWidth="1"/>
    <col min="16" max="16" width="16.7109375" style="27" customWidth="1"/>
    <col min="17" max="17" width="16.7109375" style="68" customWidth="1"/>
    <col min="18" max="18" width="94.7109375" style="27" customWidth="1"/>
    <col min="19" max="19" width="1.28515625" style="57" customWidth="1"/>
    <col min="20" max="20" width="16.5703125" style="27" customWidth="1"/>
    <col min="21" max="21" width="16.7109375" style="68" customWidth="1"/>
    <col min="22" max="22" width="94.7109375" style="27" customWidth="1"/>
    <col min="23" max="23" width="1.28515625" style="27" customWidth="1"/>
    <col min="24" max="24" width="16.7109375" style="27" customWidth="1"/>
    <col min="25" max="25" width="16.7109375" style="68" customWidth="1"/>
    <col min="26" max="26" width="94.7109375" style="27" customWidth="1"/>
    <col min="27" max="27" width="1.28515625" style="57" customWidth="1"/>
    <col min="28" max="28" width="16.7109375" style="27" customWidth="1"/>
    <col min="29" max="29" width="16.7109375" style="68" customWidth="1"/>
    <col min="30" max="30" width="94.7109375" style="27" customWidth="1"/>
    <col min="31" max="31" width="1.140625" style="27" customWidth="1"/>
    <col min="32" max="32" width="16.7109375" style="27" customWidth="1"/>
    <col min="33" max="33" width="16.7109375" style="68" customWidth="1"/>
    <col min="34" max="34" width="94.7109375" style="27" customWidth="1"/>
    <col min="35" max="35" width="1.28515625" style="57" customWidth="1"/>
    <col min="36" max="36" width="16.7109375" style="27" customWidth="1"/>
    <col min="37" max="37" width="16.7109375" style="68" customWidth="1"/>
    <col min="38" max="38" width="94.7109375" style="27" customWidth="1"/>
    <col min="39" max="39" width="1.140625" style="27" customWidth="1"/>
    <col min="40" max="40" width="16.7109375" style="27" customWidth="1"/>
    <col min="41" max="41" width="16.7109375" style="68" customWidth="1"/>
    <col min="42" max="42" width="94.7109375" style="27" customWidth="1"/>
    <col min="43" max="43" width="1.28515625" style="57" customWidth="1"/>
    <col min="44" max="44" width="16.7109375" style="27" customWidth="1"/>
    <col min="45" max="45" width="16.7109375" style="68" customWidth="1"/>
    <col min="46" max="46" width="94.7109375" style="27" customWidth="1"/>
    <col min="47" max="47" width="1.140625" style="27" customWidth="1"/>
    <col min="48" max="48" width="16.7109375" style="27" customWidth="1"/>
    <col min="49" max="49" width="16.7109375" style="68" customWidth="1"/>
    <col min="50" max="50" width="94.7109375" style="27" customWidth="1"/>
    <col min="51" max="51" width="1.28515625" style="57" customWidth="1"/>
    <col min="52" max="52" width="16.7109375" style="27" customWidth="1"/>
    <col min="53" max="53" width="16.7109375" style="68" customWidth="1"/>
    <col min="54" max="54" width="94.7109375" style="27" customWidth="1"/>
    <col min="55" max="16384" width="9.140625" style="27"/>
  </cols>
  <sheetData>
    <row r="1" spans="1:54" ht="6" customHeight="1" thickBot="1" x14ac:dyDescent="0.3">
      <c r="G1" s="26"/>
      <c r="H1" s="27" t="s">
        <v>1</v>
      </c>
      <c r="I1" s="28"/>
      <c r="K1" s="26"/>
      <c r="M1" s="28"/>
      <c r="Q1" s="28"/>
      <c r="S1" s="26"/>
      <c r="U1" s="28"/>
      <c r="Y1" s="28"/>
      <c r="AA1" s="26"/>
      <c r="AC1" s="28"/>
      <c r="AF1" s="27" t="s">
        <v>1</v>
      </c>
      <c r="AG1" s="28"/>
      <c r="AI1" s="26"/>
      <c r="AK1" s="28"/>
      <c r="AO1" s="28"/>
      <c r="AQ1" s="26"/>
      <c r="AS1" s="28"/>
      <c r="AW1" s="28"/>
      <c r="AY1" s="26"/>
      <c r="BA1" s="28"/>
    </row>
    <row r="2" spans="1:54" x14ac:dyDescent="0.25">
      <c r="B2" s="29" t="s">
        <v>0</v>
      </c>
      <c r="C2" s="274" t="str">
        <f>'Final Scores &amp; Short-list'!C2:H2</f>
        <v>[Procurement Title]</v>
      </c>
      <c r="D2" s="275"/>
      <c r="E2" s="275"/>
      <c r="F2" s="276"/>
      <c r="G2" s="26"/>
      <c r="H2" s="27" t="s">
        <v>26</v>
      </c>
      <c r="I2" s="28"/>
      <c r="K2" s="26"/>
      <c r="M2" s="28"/>
      <c r="Q2" s="28"/>
      <c r="S2" s="26"/>
      <c r="U2" s="28"/>
      <c r="Y2" s="28"/>
      <c r="AA2" s="26"/>
      <c r="AC2" s="28"/>
      <c r="AF2" s="27" t="s">
        <v>26</v>
      </c>
      <c r="AG2" s="28"/>
      <c r="AI2" s="26"/>
      <c r="AK2" s="28"/>
      <c r="AO2" s="28"/>
      <c r="AQ2" s="26"/>
      <c r="AS2" s="28"/>
      <c r="AW2" s="28"/>
      <c r="AY2" s="26"/>
      <c r="BA2" s="28"/>
    </row>
    <row r="3" spans="1:54" ht="15" customHeight="1" thickBot="1" x14ac:dyDescent="0.3">
      <c r="B3" s="30" t="s">
        <v>10</v>
      </c>
      <c r="C3" s="271" t="str">
        <f>'Final Scores &amp; Short-list'!C3:H3</f>
        <v>Works</v>
      </c>
      <c r="D3" s="272"/>
      <c r="E3" s="272"/>
      <c r="F3" s="273"/>
      <c r="G3" s="26"/>
      <c r="H3" s="5"/>
      <c r="I3" s="31"/>
      <c r="K3" s="26"/>
      <c r="L3" s="5"/>
      <c r="M3" s="31"/>
      <c r="P3" s="5"/>
      <c r="Q3" s="31"/>
      <c r="S3" s="26"/>
      <c r="T3" s="5"/>
      <c r="U3" s="31"/>
      <c r="X3" s="5"/>
      <c r="Y3" s="31"/>
      <c r="AA3" s="26"/>
      <c r="AB3" s="5"/>
      <c r="AC3" s="31"/>
      <c r="AF3" s="5"/>
      <c r="AG3" s="31"/>
      <c r="AI3" s="26"/>
      <c r="AJ3" s="5"/>
      <c r="AK3" s="31"/>
      <c r="AN3" s="5"/>
      <c r="AO3" s="31"/>
      <c r="AQ3" s="26"/>
      <c r="AR3" s="5"/>
      <c r="AS3" s="31"/>
      <c r="AV3" s="5"/>
      <c r="AW3" s="31"/>
      <c r="AY3" s="26"/>
      <c r="AZ3" s="5"/>
      <c r="BA3" s="31"/>
    </row>
    <row r="4" spans="1:54" ht="15.75" thickBot="1" x14ac:dyDescent="0.3">
      <c r="G4" s="6"/>
      <c r="H4" s="248" t="str">
        <f>'Final Scores &amp; Short-list'!B15</f>
        <v>Name 1</v>
      </c>
      <c r="I4" s="249"/>
      <c r="J4" s="250"/>
      <c r="K4" s="33"/>
      <c r="L4" s="248">
        <f>'Final Scores &amp; Short-list'!B16</f>
        <v>0</v>
      </c>
      <c r="M4" s="249"/>
      <c r="N4" s="250"/>
      <c r="O4" s="34"/>
      <c r="P4" s="248">
        <f>'Final Scores &amp; Short-list'!B17</f>
        <v>0</v>
      </c>
      <c r="Q4" s="249"/>
      <c r="R4" s="250"/>
      <c r="S4" s="33"/>
      <c r="T4" s="248">
        <f>'Final Scores &amp; Short-list'!B18</f>
        <v>0</v>
      </c>
      <c r="U4" s="249"/>
      <c r="V4" s="250"/>
      <c r="W4" s="34"/>
      <c r="X4" s="248">
        <f>'Final Scores &amp; Short-list'!B19</f>
        <v>0</v>
      </c>
      <c r="Y4" s="249"/>
      <c r="Z4" s="250"/>
      <c r="AA4" s="33"/>
      <c r="AB4" s="248">
        <f>'Final Scores &amp; Short-list'!B20</f>
        <v>0</v>
      </c>
      <c r="AC4" s="249"/>
      <c r="AD4" s="250"/>
      <c r="AE4" s="34"/>
      <c r="AF4" s="248">
        <f>'Final Scores &amp; Short-list'!B21</f>
        <v>0</v>
      </c>
      <c r="AG4" s="249"/>
      <c r="AH4" s="250"/>
      <c r="AI4" s="33"/>
      <c r="AJ4" s="248">
        <f>'Final Scores &amp; Short-list'!B22</f>
        <v>0</v>
      </c>
      <c r="AK4" s="249"/>
      <c r="AL4" s="250"/>
      <c r="AM4" s="34"/>
      <c r="AN4" s="248">
        <f>'Final Scores &amp; Short-list'!B23</f>
        <v>0</v>
      </c>
      <c r="AO4" s="249"/>
      <c r="AP4" s="250"/>
      <c r="AQ4" s="33"/>
      <c r="AR4" s="248">
        <f>'Final Scores &amp; Short-list'!B24</f>
        <v>0</v>
      </c>
      <c r="AS4" s="249"/>
      <c r="AT4" s="250"/>
      <c r="AU4" s="34"/>
      <c r="AV4" s="248">
        <f>'Final Scores &amp; Short-list'!B25</f>
        <v>0</v>
      </c>
      <c r="AW4" s="249"/>
      <c r="AX4" s="250"/>
      <c r="AY4" s="33"/>
      <c r="AZ4" s="248">
        <f>'Final Scores &amp; Short-list'!B26</f>
        <v>0</v>
      </c>
      <c r="BA4" s="249"/>
      <c r="BB4" s="250"/>
    </row>
    <row r="5" spans="1:54" ht="15" customHeight="1" thickBot="1" x14ac:dyDescent="0.3">
      <c r="B5" s="12" t="s">
        <v>23</v>
      </c>
      <c r="C5" s="264" t="s">
        <v>4</v>
      </c>
      <c r="D5" s="265"/>
      <c r="E5" s="262" t="s">
        <v>25</v>
      </c>
      <c r="F5" s="263"/>
      <c r="G5" s="6"/>
      <c r="H5" s="35" t="s">
        <v>14</v>
      </c>
      <c r="I5" s="36" t="s">
        <v>8</v>
      </c>
      <c r="J5" s="37" t="s">
        <v>22</v>
      </c>
      <c r="K5" s="6"/>
      <c r="L5" s="35" t="s">
        <v>14</v>
      </c>
      <c r="M5" s="36" t="s">
        <v>8</v>
      </c>
      <c r="N5" s="37" t="s">
        <v>22</v>
      </c>
      <c r="P5" s="35" t="s">
        <v>14</v>
      </c>
      <c r="Q5" s="36" t="s">
        <v>8</v>
      </c>
      <c r="R5" s="37" t="s">
        <v>22</v>
      </c>
      <c r="S5" s="6"/>
      <c r="T5" s="35" t="s">
        <v>14</v>
      </c>
      <c r="U5" s="36" t="s">
        <v>8</v>
      </c>
      <c r="V5" s="37" t="s">
        <v>22</v>
      </c>
      <c r="X5" s="35" t="s">
        <v>14</v>
      </c>
      <c r="Y5" s="36" t="s">
        <v>8</v>
      </c>
      <c r="Z5" s="37" t="s">
        <v>22</v>
      </c>
      <c r="AA5" s="6"/>
      <c r="AB5" s="35" t="s">
        <v>14</v>
      </c>
      <c r="AC5" s="36" t="s">
        <v>8</v>
      </c>
      <c r="AD5" s="37" t="s">
        <v>22</v>
      </c>
      <c r="AF5" s="35" t="s">
        <v>14</v>
      </c>
      <c r="AG5" s="36" t="s">
        <v>8</v>
      </c>
      <c r="AH5" s="37" t="s">
        <v>22</v>
      </c>
      <c r="AI5" s="6"/>
      <c r="AJ5" s="35" t="s">
        <v>14</v>
      </c>
      <c r="AK5" s="36" t="s">
        <v>8</v>
      </c>
      <c r="AL5" s="37" t="s">
        <v>22</v>
      </c>
      <c r="AN5" s="35" t="s">
        <v>14</v>
      </c>
      <c r="AO5" s="36" t="s">
        <v>8</v>
      </c>
      <c r="AP5" s="37" t="s">
        <v>22</v>
      </c>
      <c r="AQ5" s="6"/>
      <c r="AR5" s="35" t="s">
        <v>14</v>
      </c>
      <c r="AS5" s="36" t="s">
        <v>8</v>
      </c>
      <c r="AT5" s="37" t="s">
        <v>22</v>
      </c>
      <c r="AV5" s="35" t="s">
        <v>14</v>
      </c>
      <c r="AW5" s="36" t="s">
        <v>8</v>
      </c>
      <c r="AX5" s="37" t="s">
        <v>22</v>
      </c>
      <c r="AY5" s="6"/>
      <c r="AZ5" s="35" t="s">
        <v>14</v>
      </c>
      <c r="BA5" s="36" t="s">
        <v>8</v>
      </c>
      <c r="BB5" s="37" t="s">
        <v>22</v>
      </c>
    </row>
    <row r="6" spans="1:54" s="57" customFormat="1" ht="6" customHeight="1" thickBot="1" x14ac:dyDescent="0.3">
      <c r="A6" s="49"/>
      <c r="B6" s="50"/>
      <c r="C6" s="51"/>
      <c r="D6" s="51"/>
      <c r="E6" s="52"/>
      <c r="F6" s="52"/>
      <c r="G6" s="38"/>
      <c r="H6" s="53"/>
      <c r="I6" s="54"/>
      <c r="J6" s="55"/>
      <c r="K6" s="40"/>
      <c r="L6" s="53"/>
      <c r="M6" s="54"/>
      <c r="N6" s="55"/>
      <c r="O6" s="56"/>
      <c r="P6" s="53"/>
      <c r="Q6" s="54"/>
      <c r="R6" s="55"/>
      <c r="S6" s="40"/>
      <c r="T6" s="53"/>
      <c r="U6" s="54"/>
      <c r="V6" s="55"/>
      <c r="W6" s="56"/>
      <c r="X6" s="53"/>
      <c r="Y6" s="54"/>
      <c r="Z6" s="55"/>
      <c r="AA6" s="40"/>
      <c r="AB6" s="53"/>
      <c r="AC6" s="54"/>
      <c r="AD6" s="55"/>
      <c r="AE6" s="56"/>
      <c r="AF6" s="53"/>
      <c r="AG6" s="54"/>
      <c r="AH6" s="55"/>
      <c r="AI6" s="40"/>
      <c r="AJ6" s="53"/>
      <c r="AK6" s="54"/>
      <c r="AL6" s="55"/>
      <c r="AM6" s="56"/>
      <c r="AN6" s="53"/>
      <c r="AO6" s="54"/>
      <c r="AP6" s="55"/>
      <c r="AQ6" s="40"/>
      <c r="AR6" s="53"/>
      <c r="AS6" s="54"/>
      <c r="AT6" s="55"/>
      <c r="AU6" s="56"/>
      <c r="AV6" s="53"/>
      <c r="AW6" s="54"/>
      <c r="AX6" s="55"/>
      <c r="AY6" s="40"/>
      <c r="AZ6" s="53"/>
      <c r="BA6" s="54"/>
      <c r="BB6" s="55"/>
    </row>
    <row r="7" spans="1:54" ht="14.45" customHeight="1" x14ac:dyDescent="0.25">
      <c r="B7" s="256" t="s">
        <v>2</v>
      </c>
      <c r="C7" s="259">
        <f>IF('Final Scores &amp; Short-list'!$C$3="Works",Instructions!$E$30,Instructions!$F$30)</f>
        <v>65</v>
      </c>
      <c r="D7" s="266" t="s">
        <v>56</v>
      </c>
      <c r="E7" s="58">
        <v>1</v>
      </c>
      <c r="F7" s="59" t="str">
        <f>'Final Scores &amp; Short-list'!C6</f>
        <v>[Evaluator 1 Name (Chair)]</v>
      </c>
      <c r="G7" s="26"/>
      <c r="H7" s="144">
        <f>'Evaluator 1 (Chair)'!F$8</f>
        <v>0</v>
      </c>
      <c r="I7" s="39">
        <f>H7*$C$7*0.1</f>
        <v>0</v>
      </c>
      <c r="J7" s="253" t="s">
        <v>82</v>
      </c>
      <c r="K7" s="43"/>
      <c r="L7" s="144">
        <f>'Evaluator 1 (Chair)'!L$8</f>
        <v>0</v>
      </c>
      <c r="M7" s="39">
        <f>L7*$C$7*0.1</f>
        <v>0</v>
      </c>
      <c r="N7" s="253" t="s">
        <v>82</v>
      </c>
      <c r="O7" s="34"/>
      <c r="P7" s="144">
        <f>'Evaluator 1 (Chair)'!R$8</f>
        <v>0</v>
      </c>
      <c r="Q7" s="39">
        <f>P7*$C$7*0.1</f>
        <v>0</v>
      </c>
      <c r="R7" s="253" t="s">
        <v>82</v>
      </c>
      <c r="S7" s="43"/>
      <c r="T7" s="144">
        <f>'Evaluator 1 (Chair)'!X$8</f>
        <v>0</v>
      </c>
      <c r="U7" s="39">
        <f>T7*$C$7*0.1</f>
        <v>0</v>
      </c>
      <c r="V7" s="253" t="s">
        <v>82</v>
      </c>
      <c r="W7" s="34"/>
      <c r="X7" s="144">
        <f>'Evaluator 1 (Chair)'!AD$8</f>
        <v>0</v>
      </c>
      <c r="Y7" s="39">
        <f>X7*$C$7*0.1</f>
        <v>0</v>
      </c>
      <c r="Z7" s="253" t="s">
        <v>82</v>
      </c>
      <c r="AA7" s="43"/>
      <c r="AB7" s="144">
        <f>'Evaluator 1 (Chair)'!AJ$8</f>
        <v>0</v>
      </c>
      <c r="AC7" s="39">
        <f>AB7*$C$7*0.1</f>
        <v>0</v>
      </c>
      <c r="AD7" s="253" t="s">
        <v>82</v>
      </c>
      <c r="AE7" s="34"/>
      <c r="AF7" s="144">
        <f>'Evaluator 1 (Chair)'!AP$8</f>
        <v>0</v>
      </c>
      <c r="AG7" s="39">
        <f>AF7*$C$7*0.1</f>
        <v>0</v>
      </c>
      <c r="AH7" s="253" t="s">
        <v>82</v>
      </c>
      <c r="AI7" s="43"/>
      <c r="AJ7" s="144">
        <f>'Evaluator 1 (Chair)'!AV$8</f>
        <v>0</v>
      </c>
      <c r="AK7" s="39">
        <f>AJ7*$C$7*0.1</f>
        <v>0</v>
      </c>
      <c r="AL7" s="253" t="s">
        <v>82</v>
      </c>
      <c r="AM7" s="34"/>
      <c r="AN7" s="144">
        <f>'Evaluator 1 (Chair)'!BB$8</f>
        <v>0</v>
      </c>
      <c r="AO7" s="39">
        <f>AN7*$C$7*0.1</f>
        <v>0</v>
      </c>
      <c r="AP7" s="253" t="s">
        <v>82</v>
      </c>
      <c r="AQ7" s="43"/>
      <c r="AR7" s="144">
        <f>'Evaluator 1 (Chair)'!BH$8</f>
        <v>0</v>
      </c>
      <c r="AS7" s="39">
        <f>AR7*$C$7*0.1</f>
        <v>0</v>
      </c>
      <c r="AT7" s="253" t="s">
        <v>82</v>
      </c>
      <c r="AU7" s="34"/>
      <c r="AV7" s="144">
        <f>'Evaluator 1 (Chair)'!BN$8</f>
        <v>0</v>
      </c>
      <c r="AW7" s="39">
        <f>AV7*$C$7*0.1</f>
        <v>0</v>
      </c>
      <c r="AX7" s="253" t="s">
        <v>82</v>
      </c>
      <c r="AY7" s="43"/>
      <c r="AZ7" s="144">
        <f>'Evaluator 1 (Chair)'!BT$8</f>
        <v>0</v>
      </c>
      <c r="BA7" s="39">
        <f>AZ7*$C$7*0.1</f>
        <v>0</v>
      </c>
      <c r="BB7" s="253" t="s">
        <v>82</v>
      </c>
    </row>
    <row r="8" spans="1:54" ht="14.45" customHeight="1" x14ac:dyDescent="0.25">
      <c r="B8" s="257"/>
      <c r="C8" s="260">
        <f>IF($C$3="Works",Instructions!$E33,Instructions!$F33)</f>
        <v>0</v>
      </c>
      <c r="D8" s="267"/>
      <c r="E8" s="41">
        <v>2</v>
      </c>
      <c r="F8" s="133" t="str">
        <f>'Final Scores &amp; Short-list'!C7</f>
        <v>[Evaluator 2 Name (delete blanks)]</v>
      </c>
      <c r="G8" s="38"/>
      <c r="H8" s="145">
        <f>'Evaluator 2'!F$8</f>
        <v>0</v>
      </c>
      <c r="I8" s="42">
        <f t="shared" ref="I8:I13" si="0">H8*$C$7*0.1</f>
        <v>0</v>
      </c>
      <c r="J8" s="254"/>
      <c r="K8" s="40"/>
      <c r="L8" s="145">
        <f>'Evaluator 2'!L$8</f>
        <v>0</v>
      </c>
      <c r="M8" s="42">
        <f t="shared" ref="M8:M14" si="1">L8*$C$7*0.1</f>
        <v>0</v>
      </c>
      <c r="N8" s="254"/>
      <c r="O8" s="34"/>
      <c r="P8" s="145">
        <f>'Evaluator 2'!R$8</f>
        <v>0</v>
      </c>
      <c r="Q8" s="42">
        <f t="shared" ref="Q8:Q13" si="2">P8*$C$7*0.1</f>
        <v>0</v>
      </c>
      <c r="R8" s="254"/>
      <c r="S8" s="40"/>
      <c r="T8" s="145">
        <f>'Evaluator 2'!X$8</f>
        <v>0</v>
      </c>
      <c r="U8" s="42">
        <f t="shared" ref="U8:U14" si="3">T8*$C$7*0.1</f>
        <v>0</v>
      </c>
      <c r="V8" s="254"/>
      <c r="W8" s="34"/>
      <c r="X8" s="145">
        <f>'Evaluator 2'!AD$8</f>
        <v>0</v>
      </c>
      <c r="Y8" s="42">
        <f t="shared" ref="Y8:Y14" si="4">X8*$C$7*0.1</f>
        <v>0</v>
      </c>
      <c r="Z8" s="254"/>
      <c r="AA8" s="40"/>
      <c r="AB8" s="145">
        <f>'Evaluator 2'!AJ$8</f>
        <v>0</v>
      </c>
      <c r="AC8" s="42">
        <f t="shared" ref="AC8:AC14" si="5">AB8*$C$7*0.1</f>
        <v>0</v>
      </c>
      <c r="AD8" s="254"/>
      <c r="AE8" s="34"/>
      <c r="AF8" s="145">
        <f>'Evaluator 2'!AP$8</f>
        <v>0</v>
      </c>
      <c r="AG8" s="42">
        <f t="shared" ref="AG8:AG14" si="6">AF8*$C$7*0.1</f>
        <v>0</v>
      </c>
      <c r="AH8" s="254"/>
      <c r="AI8" s="40"/>
      <c r="AJ8" s="145">
        <f>'Evaluator 2'!AV$8</f>
        <v>0</v>
      </c>
      <c r="AK8" s="42">
        <f t="shared" ref="AK8:AK14" si="7">AJ8*$C$7*0.1</f>
        <v>0</v>
      </c>
      <c r="AL8" s="254"/>
      <c r="AM8" s="34"/>
      <c r="AN8" s="145">
        <f>'Evaluator 2'!BB$8</f>
        <v>0</v>
      </c>
      <c r="AO8" s="42">
        <f t="shared" ref="AO8:AO14" si="8">AN8*$C$7*0.1</f>
        <v>0</v>
      </c>
      <c r="AP8" s="254"/>
      <c r="AQ8" s="40"/>
      <c r="AR8" s="145">
        <f>'Evaluator 2'!BH$8</f>
        <v>0</v>
      </c>
      <c r="AS8" s="42">
        <f t="shared" ref="AS8:AS14" si="9">AR8*$C$7*0.1</f>
        <v>0</v>
      </c>
      <c r="AT8" s="254"/>
      <c r="AU8" s="34"/>
      <c r="AV8" s="145">
        <f>'Evaluator 2'!BN$8</f>
        <v>0</v>
      </c>
      <c r="AW8" s="42">
        <f t="shared" ref="AW8:AW14" si="10">AV8*$C$7*0.1</f>
        <v>0</v>
      </c>
      <c r="AX8" s="254"/>
      <c r="AY8" s="40"/>
      <c r="AZ8" s="145">
        <f>'Evaluator 2'!BT$8</f>
        <v>0</v>
      </c>
      <c r="BA8" s="42">
        <f t="shared" ref="BA8:BA14" si="11">AZ8*$C$7*0.1</f>
        <v>0</v>
      </c>
      <c r="BB8" s="254"/>
    </row>
    <row r="9" spans="1:54" ht="14.45" customHeight="1" x14ac:dyDescent="0.25">
      <c r="B9" s="257"/>
      <c r="C9" s="260">
        <f>IF($C$3="Works",Instructions!$E34,Instructions!$F34)</f>
        <v>0</v>
      </c>
      <c r="D9" s="267"/>
      <c r="E9" s="41">
        <v>3</v>
      </c>
      <c r="F9" s="133" t="str">
        <f>'Final Scores &amp; Short-list'!C8</f>
        <v>[Evaluator 3 Name (delete blanks)]</v>
      </c>
      <c r="G9" s="38"/>
      <c r="H9" s="145">
        <f>'Evaluator 3'!F$8</f>
        <v>0</v>
      </c>
      <c r="I9" s="42">
        <f t="shared" si="0"/>
        <v>0</v>
      </c>
      <c r="J9" s="254"/>
      <c r="K9" s="40"/>
      <c r="L9" s="145">
        <f>'Evaluator 3'!L$8</f>
        <v>0</v>
      </c>
      <c r="M9" s="42">
        <f t="shared" si="1"/>
        <v>0</v>
      </c>
      <c r="N9" s="254"/>
      <c r="O9" s="34"/>
      <c r="P9" s="145">
        <f>'Evaluator 3'!R$8</f>
        <v>0</v>
      </c>
      <c r="Q9" s="42">
        <f t="shared" si="2"/>
        <v>0</v>
      </c>
      <c r="R9" s="254"/>
      <c r="S9" s="40"/>
      <c r="T9" s="145">
        <f>'Evaluator 3'!X$8</f>
        <v>0</v>
      </c>
      <c r="U9" s="42">
        <f t="shared" si="3"/>
        <v>0</v>
      </c>
      <c r="V9" s="254"/>
      <c r="W9" s="34"/>
      <c r="X9" s="145">
        <f>'Evaluator 3'!AD$8</f>
        <v>0</v>
      </c>
      <c r="Y9" s="42">
        <f t="shared" si="4"/>
        <v>0</v>
      </c>
      <c r="Z9" s="254"/>
      <c r="AA9" s="40"/>
      <c r="AB9" s="145">
        <f>'Evaluator 3'!AJ$8</f>
        <v>0</v>
      </c>
      <c r="AC9" s="42">
        <f t="shared" si="5"/>
        <v>0</v>
      </c>
      <c r="AD9" s="254"/>
      <c r="AE9" s="34"/>
      <c r="AF9" s="145">
        <f>'Evaluator 3'!AP$8</f>
        <v>0</v>
      </c>
      <c r="AG9" s="42">
        <f t="shared" si="6"/>
        <v>0</v>
      </c>
      <c r="AH9" s="254"/>
      <c r="AI9" s="40"/>
      <c r="AJ9" s="145">
        <f>'Evaluator 3'!AV$8</f>
        <v>0</v>
      </c>
      <c r="AK9" s="42">
        <f t="shared" si="7"/>
        <v>0</v>
      </c>
      <c r="AL9" s="254"/>
      <c r="AM9" s="34"/>
      <c r="AN9" s="145">
        <f>'Evaluator 3'!BB$8</f>
        <v>0</v>
      </c>
      <c r="AO9" s="42">
        <f t="shared" si="8"/>
        <v>0</v>
      </c>
      <c r="AP9" s="254"/>
      <c r="AQ9" s="40"/>
      <c r="AR9" s="145">
        <f>'Evaluator 3'!BH$8</f>
        <v>0</v>
      </c>
      <c r="AS9" s="42">
        <f t="shared" si="9"/>
        <v>0</v>
      </c>
      <c r="AT9" s="254"/>
      <c r="AU9" s="34"/>
      <c r="AV9" s="145">
        <f>'Evaluator 3'!BN$8</f>
        <v>0</v>
      </c>
      <c r="AW9" s="42">
        <f t="shared" si="10"/>
        <v>0</v>
      </c>
      <c r="AX9" s="254"/>
      <c r="AY9" s="40"/>
      <c r="AZ9" s="145">
        <f>'Evaluator 3'!BT$8</f>
        <v>0</v>
      </c>
      <c r="BA9" s="42">
        <f t="shared" si="11"/>
        <v>0</v>
      </c>
      <c r="BB9" s="254"/>
    </row>
    <row r="10" spans="1:54" ht="14.45" customHeight="1" x14ac:dyDescent="0.25">
      <c r="B10" s="257"/>
      <c r="C10" s="260">
        <f>IF($C$3="Works",Instructions!$E35,Instructions!$F35)</f>
        <v>0</v>
      </c>
      <c r="D10" s="267"/>
      <c r="E10" s="41">
        <v>4</v>
      </c>
      <c r="F10" s="133" t="str">
        <f>'Final Scores &amp; Short-list'!C9</f>
        <v>[Evaluator 4 Name (delete blanks)]</v>
      </c>
      <c r="G10" s="38"/>
      <c r="H10" s="146">
        <f>'Evaluator 4'!F$8</f>
        <v>0</v>
      </c>
      <c r="I10" s="44">
        <f t="shared" si="0"/>
        <v>0</v>
      </c>
      <c r="J10" s="254"/>
      <c r="K10" s="40"/>
      <c r="L10" s="146">
        <f>'Evaluator 4'!L$8</f>
        <v>0</v>
      </c>
      <c r="M10" s="44">
        <f t="shared" si="1"/>
        <v>0</v>
      </c>
      <c r="N10" s="254"/>
      <c r="O10" s="34"/>
      <c r="P10" s="146">
        <f>'Evaluator 4'!R$8</f>
        <v>0</v>
      </c>
      <c r="Q10" s="44">
        <f t="shared" si="2"/>
        <v>0</v>
      </c>
      <c r="R10" s="254"/>
      <c r="S10" s="40"/>
      <c r="T10" s="146">
        <f>'Evaluator 4'!X$8</f>
        <v>0</v>
      </c>
      <c r="U10" s="44">
        <f t="shared" si="3"/>
        <v>0</v>
      </c>
      <c r="V10" s="254"/>
      <c r="W10" s="34"/>
      <c r="X10" s="146">
        <f>'Evaluator 4'!AD$8</f>
        <v>0</v>
      </c>
      <c r="Y10" s="44">
        <f t="shared" si="4"/>
        <v>0</v>
      </c>
      <c r="Z10" s="254"/>
      <c r="AA10" s="40"/>
      <c r="AB10" s="146">
        <f>'Evaluator 4'!AJ$8</f>
        <v>0</v>
      </c>
      <c r="AC10" s="44">
        <f t="shared" si="5"/>
        <v>0</v>
      </c>
      <c r="AD10" s="254"/>
      <c r="AE10" s="34"/>
      <c r="AF10" s="146">
        <f>'Evaluator 4'!AP$8</f>
        <v>0</v>
      </c>
      <c r="AG10" s="44">
        <f t="shared" si="6"/>
        <v>0</v>
      </c>
      <c r="AH10" s="254"/>
      <c r="AI10" s="40"/>
      <c r="AJ10" s="146">
        <f>'Evaluator 4'!AV$8</f>
        <v>0</v>
      </c>
      <c r="AK10" s="44">
        <f t="shared" si="7"/>
        <v>0</v>
      </c>
      <c r="AL10" s="254"/>
      <c r="AM10" s="34"/>
      <c r="AN10" s="146">
        <f>'Evaluator 4'!BB$8</f>
        <v>0</v>
      </c>
      <c r="AO10" s="44">
        <f t="shared" si="8"/>
        <v>0</v>
      </c>
      <c r="AP10" s="254"/>
      <c r="AQ10" s="40"/>
      <c r="AR10" s="146">
        <f>'Evaluator 4'!BH$8</f>
        <v>0</v>
      </c>
      <c r="AS10" s="44">
        <f t="shared" si="9"/>
        <v>0</v>
      </c>
      <c r="AT10" s="254"/>
      <c r="AU10" s="34"/>
      <c r="AV10" s="146">
        <f>'Evaluator 4'!BN$8</f>
        <v>0</v>
      </c>
      <c r="AW10" s="44">
        <f t="shared" si="10"/>
        <v>0</v>
      </c>
      <c r="AX10" s="254"/>
      <c r="AY10" s="40"/>
      <c r="AZ10" s="146">
        <f>'Evaluator 4'!BT$8</f>
        <v>0</v>
      </c>
      <c r="BA10" s="44">
        <f t="shared" si="11"/>
        <v>0</v>
      </c>
      <c r="BB10" s="254"/>
    </row>
    <row r="11" spans="1:54" ht="14.45" customHeight="1" x14ac:dyDescent="0.25">
      <c r="B11" s="257"/>
      <c r="C11" s="260">
        <f>IF($C$3="Works",Instructions!$E36,Instructions!$F36)</f>
        <v>0</v>
      </c>
      <c r="D11" s="267"/>
      <c r="E11" s="41">
        <v>5</v>
      </c>
      <c r="F11" s="133" t="str">
        <f>'Final Scores &amp; Short-list'!C10</f>
        <v>[Evaluator 5 Name (delete blanks)]</v>
      </c>
      <c r="G11" s="26"/>
      <c r="H11" s="145">
        <f>'Evaluator 5'!F$8</f>
        <v>0</v>
      </c>
      <c r="I11" s="42">
        <f t="shared" si="0"/>
        <v>0</v>
      </c>
      <c r="J11" s="254"/>
      <c r="K11" s="43"/>
      <c r="L11" s="145">
        <f>'Evaluator 5'!L$8</f>
        <v>0</v>
      </c>
      <c r="M11" s="42">
        <f t="shared" si="1"/>
        <v>0</v>
      </c>
      <c r="N11" s="254"/>
      <c r="O11" s="34"/>
      <c r="P11" s="145">
        <f>'Evaluator 5'!R$8</f>
        <v>0</v>
      </c>
      <c r="Q11" s="42">
        <f t="shared" si="2"/>
        <v>0</v>
      </c>
      <c r="R11" s="254"/>
      <c r="S11" s="43"/>
      <c r="T11" s="145">
        <f>'Evaluator 5'!X$8</f>
        <v>0</v>
      </c>
      <c r="U11" s="42">
        <f t="shared" si="3"/>
        <v>0</v>
      </c>
      <c r="V11" s="254"/>
      <c r="W11" s="34"/>
      <c r="X11" s="145">
        <f>'Evaluator 5'!AD$8</f>
        <v>0</v>
      </c>
      <c r="Y11" s="42">
        <f t="shared" si="4"/>
        <v>0</v>
      </c>
      <c r="Z11" s="254"/>
      <c r="AA11" s="43"/>
      <c r="AB11" s="145">
        <f>'Evaluator 5'!AJ$8</f>
        <v>0</v>
      </c>
      <c r="AC11" s="42">
        <f t="shared" si="5"/>
        <v>0</v>
      </c>
      <c r="AD11" s="254"/>
      <c r="AE11" s="34"/>
      <c r="AF11" s="145">
        <f>'Evaluator 5'!AP$8</f>
        <v>0</v>
      </c>
      <c r="AG11" s="42">
        <f t="shared" si="6"/>
        <v>0</v>
      </c>
      <c r="AH11" s="254"/>
      <c r="AI11" s="43"/>
      <c r="AJ11" s="145">
        <f>'Evaluator 5'!AV$8</f>
        <v>0</v>
      </c>
      <c r="AK11" s="42">
        <f t="shared" si="7"/>
        <v>0</v>
      </c>
      <c r="AL11" s="254"/>
      <c r="AM11" s="34"/>
      <c r="AN11" s="145">
        <f>'Evaluator 5'!BB$8</f>
        <v>0</v>
      </c>
      <c r="AO11" s="42">
        <f t="shared" si="8"/>
        <v>0</v>
      </c>
      <c r="AP11" s="254"/>
      <c r="AQ11" s="43"/>
      <c r="AR11" s="145">
        <f>'Evaluator 5'!BH$8</f>
        <v>0</v>
      </c>
      <c r="AS11" s="42">
        <f t="shared" si="9"/>
        <v>0</v>
      </c>
      <c r="AT11" s="254"/>
      <c r="AU11" s="34"/>
      <c r="AV11" s="145">
        <f>'Evaluator 5'!BN$8</f>
        <v>0</v>
      </c>
      <c r="AW11" s="42">
        <f t="shared" si="10"/>
        <v>0</v>
      </c>
      <c r="AX11" s="254"/>
      <c r="AY11" s="43"/>
      <c r="AZ11" s="145">
        <f>'Evaluator 5'!BT$8</f>
        <v>0</v>
      </c>
      <c r="BA11" s="42">
        <f t="shared" si="11"/>
        <v>0</v>
      </c>
      <c r="BB11" s="254"/>
    </row>
    <row r="12" spans="1:54" ht="14.45" customHeight="1" x14ac:dyDescent="0.25">
      <c r="B12" s="257"/>
      <c r="C12" s="260">
        <f>IF($C$3="Works",Instructions!$E37,Instructions!$F37)</f>
        <v>0</v>
      </c>
      <c r="D12" s="267"/>
      <c r="E12" s="41">
        <v>6</v>
      </c>
      <c r="F12" s="133" t="str">
        <f>'Final Scores &amp; Short-list'!C11</f>
        <v>[Evaluator 6 Name (delete blanks)]</v>
      </c>
      <c r="G12" s="38"/>
      <c r="H12" s="145">
        <f>'Evaluator 6'!F$8</f>
        <v>0</v>
      </c>
      <c r="I12" s="42">
        <f t="shared" si="0"/>
        <v>0</v>
      </c>
      <c r="J12" s="254"/>
      <c r="K12" s="40"/>
      <c r="L12" s="145">
        <f>'Evaluator 6'!L$8</f>
        <v>0</v>
      </c>
      <c r="M12" s="42">
        <f t="shared" si="1"/>
        <v>0</v>
      </c>
      <c r="N12" s="254"/>
      <c r="O12" s="34"/>
      <c r="P12" s="145">
        <f>'Evaluator 6'!R$8</f>
        <v>0</v>
      </c>
      <c r="Q12" s="42">
        <f t="shared" si="2"/>
        <v>0</v>
      </c>
      <c r="R12" s="254"/>
      <c r="S12" s="40"/>
      <c r="T12" s="145">
        <f>'Evaluator 6'!X$8</f>
        <v>0</v>
      </c>
      <c r="U12" s="42">
        <f t="shared" si="3"/>
        <v>0</v>
      </c>
      <c r="V12" s="254"/>
      <c r="W12" s="34"/>
      <c r="X12" s="145">
        <f>'Evaluator 6'!AD$8</f>
        <v>0</v>
      </c>
      <c r="Y12" s="42">
        <f t="shared" si="4"/>
        <v>0</v>
      </c>
      <c r="Z12" s="254"/>
      <c r="AA12" s="40"/>
      <c r="AB12" s="145">
        <f>'Evaluator 6'!AJ$8</f>
        <v>0</v>
      </c>
      <c r="AC12" s="42">
        <f t="shared" si="5"/>
        <v>0</v>
      </c>
      <c r="AD12" s="254"/>
      <c r="AE12" s="34"/>
      <c r="AF12" s="145">
        <f>'Evaluator 6'!AP$8</f>
        <v>0</v>
      </c>
      <c r="AG12" s="42">
        <f t="shared" si="6"/>
        <v>0</v>
      </c>
      <c r="AH12" s="254"/>
      <c r="AI12" s="40"/>
      <c r="AJ12" s="145">
        <f>'Evaluator 6'!AV$8</f>
        <v>0</v>
      </c>
      <c r="AK12" s="42">
        <f t="shared" si="7"/>
        <v>0</v>
      </c>
      <c r="AL12" s="254"/>
      <c r="AM12" s="34"/>
      <c r="AN12" s="145">
        <f>'Evaluator 6'!BB$8</f>
        <v>0</v>
      </c>
      <c r="AO12" s="42">
        <f t="shared" si="8"/>
        <v>0</v>
      </c>
      <c r="AP12" s="254"/>
      <c r="AQ12" s="40"/>
      <c r="AR12" s="145">
        <f>'Evaluator 6'!BH$8</f>
        <v>0</v>
      </c>
      <c r="AS12" s="42">
        <f t="shared" si="9"/>
        <v>0</v>
      </c>
      <c r="AT12" s="254"/>
      <c r="AU12" s="34"/>
      <c r="AV12" s="145">
        <f>'Evaluator 6'!BN$8</f>
        <v>0</v>
      </c>
      <c r="AW12" s="42">
        <f t="shared" si="10"/>
        <v>0</v>
      </c>
      <c r="AX12" s="254"/>
      <c r="AY12" s="40"/>
      <c r="AZ12" s="145">
        <f>'Evaluator 6'!BT$8</f>
        <v>0</v>
      </c>
      <c r="BA12" s="42">
        <f t="shared" si="11"/>
        <v>0</v>
      </c>
      <c r="BB12" s="254"/>
    </row>
    <row r="13" spans="1:54" ht="14.45" customHeight="1" x14ac:dyDescent="0.25">
      <c r="B13" s="257"/>
      <c r="C13" s="260">
        <f>IF($C$3="Works",Instructions!$E38,Instructions!$F38)</f>
        <v>0</v>
      </c>
      <c r="D13" s="267"/>
      <c r="E13" s="269" t="s">
        <v>27</v>
      </c>
      <c r="F13" s="270"/>
      <c r="G13" s="38"/>
      <c r="H13" s="46" t="e">
        <f>SUM(H7:H12)/COUNTIF(H7:H12,"&gt;0")</f>
        <v>#DIV/0!</v>
      </c>
      <c r="I13" s="42" t="e">
        <f t="shared" si="0"/>
        <v>#DIV/0!</v>
      </c>
      <c r="J13" s="254"/>
      <c r="K13" s="40"/>
      <c r="L13" s="46" t="e">
        <f>SUM(L7:L12)/COUNTIF(L7:L12,"&gt;0")</f>
        <v>#DIV/0!</v>
      </c>
      <c r="M13" s="42" t="e">
        <f t="shared" si="1"/>
        <v>#DIV/0!</v>
      </c>
      <c r="N13" s="254"/>
      <c r="O13" s="34"/>
      <c r="P13" s="46" t="e">
        <f>SUM(P7:P12)/COUNTIF(P7:P12,"&gt;0")</f>
        <v>#DIV/0!</v>
      </c>
      <c r="Q13" s="42" t="e">
        <f t="shared" si="2"/>
        <v>#DIV/0!</v>
      </c>
      <c r="R13" s="254"/>
      <c r="S13" s="40"/>
      <c r="T13" s="46" t="e">
        <f>SUM(T7:T12)/COUNTIF(T7:T12,"&gt;0")</f>
        <v>#DIV/0!</v>
      </c>
      <c r="U13" s="42" t="e">
        <f t="shared" si="3"/>
        <v>#DIV/0!</v>
      </c>
      <c r="V13" s="254"/>
      <c r="W13" s="34"/>
      <c r="X13" s="46" t="e">
        <f>SUM(X7:X12)/COUNTIF(X7:X12,"&gt;0")</f>
        <v>#DIV/0!</v>
      </c>
      <c r="Y13" s="42" t="e">
        <f t="shared" si="4"/>
        <v>#DIV/0!</v>
      </c>
      <c r="Z13" s="254"/>
      <c r="AA13" s="40"/>
      <c r="AB13" s="46" t="e">
        <f>SUM(AB7:AB12)/COUNTIF(AB7:AB12,"&gt;0")</f>
        <v>#DIV/0!</v>
      </c>
      <c r="AC13" s="42" t="e">
        <f t="shared" si="5"/>
        <v>#DIV/0!</v>
      </c>
      <c r="AD13" s="254"/>
      <c r="AE13" s="34"/>
      <c r="AF13" s="46" t="e">
        <f>SUM(AF7:AF12)/COUNTIF(AF7:AF12,"&gt;0")</f>
        <v>#DIV/0!</v>
      </c>
      <c r="AG13" s="42" t="e">
        <f t="shared" si="6"/>
        <v>#DIV/0!</v>
      </c>
      <c r="AH13" s="254"/>
      <c r="AI13" s="40"/>
      <c r="AJ13" s="46" t="e">
        <f>SUM(AJ7:AJ12)/COUNTIF(AJ7:AJ12,"&gt;0")</f>
        <v>#DIV/0!</v>
      </c>
      <c r="AK13" s="42" t="e">
        <f t="shared" si="7"/>
        <v>#DIV/0!</v>
      </c>
      <c r="AL13" s="254"/>
      <c r="AM13" s="34"/>
      <c r="AN13" s="46" t="e">
        <f>SUM(AN7:AN12)/COUNTIF(AN7:AN12,"&gt;0")</f>
        <v>#DIV/0!</v>
      </c>
      <c r="AO13" s="42" t="e">
        <f t="shared" si="8"/>
        <v>#DIV/0!</v>
      </c>
      <c r="AP13" s="254"/>
      <c r="AQ13" s="40"/>
      <c r="AR13" s="46" t="e">
        <f>SUM(AR7:AR12)/COUNTIF(AR7:AR12,"&gt;0")</f>
        <v>#DIV/0!</v>
      </c>
      <c r="AS13" s="42" t="e">
        <f t="shared" si="9"/>
        <v>#DIV/0!</v>
      </c>
      <c r="AT13" s="254"/>
      <c r="AU13" s="34"/>
      <c r="AV13" s="46" t="e">
        <f>SUM(AV7:AV12)/COUNTIF(AV7:AV12,"&gt;0")</f>
        <v>#DIV/0!</v>
      </c>
      <c r="AW13" s="42" t="e">
        <f t="shared" si="10"/>
        <v>#DIV/0!</v>
      </c>
      <c r="AX13" s="254"/>
      <c r="AY13" s="40"/>
      <c r="AZ13" s="46" t="e">
        <f>SUM(AZ7:AZ12)/COUNTIF(AZ7:AZ12,"&gt;0")</f>
        <v>#DIV/0!</v>
      </c>
      <c r="BA13" s="42" t="e">
        <f t="shared" si="11"/>
        <v>#DIV/0!</v>
      </c>
      <c r="BB13" s="254"/>
    </row>
    <row r="14" spans="1:54" ht="15" customHeight="1" thickBot="1" x14ac:dyDescent="0.3">
      <c r="B14" s="258"/>
      <c r="C14" s="261">
        <f>IF($C$3="Works",Instructions!$E39,Instructions!$F39)</f>
        <v>0</v>
      </c>
      <c r="D14" s="268"/>
      <c r="E14" s="251" t="s">
        <v>6</v>
      </c>
      <c r="F14" s="252"/>
      <c r="G14" s="38"/>
      <c r="H14" s="47"/>
      <c r="I14" s="48">
        <f>H14*$C$7*0.1</f>
        <v>0</v>
      </c>
      <c r="J14" s="255"/>
      <c r="K14" s="40"/>
      <c r="L14" s="47"/>
      <c r="M14" s="48">
        <f t="shared" si="1"/>
        <v>0</v>
      </c>
      <c r="N14" s="255"/>
      <c r="O14" s="34"/>
      <c r="P14" s="47"/>
      <c r="Q14" s="48">
        <f>P14*$C$7*0.1</f>
        <v>0</v>
      </c>
      <c r="R14" s="255"/>
      <c r="S14" s="40"/>
      <c r="T14" s="47"/>
      <c r="U14" s="48">
        <f t="shared" si="3"/>
        <v>0</v>
      </c>
      <c r="V14" s="255"/>
      <c r="W14" s="34"/>
      <c r="X14" s="47"/>
      <c r="Y14" s="48">
        <f t="shared" si="4"/>
        <v>0</v>
      </c>
      <c r="Z14" s="255"/>
      <c r="AA14" s="40"/>
      <c r="AB14" s="47"/>
      <c r="AC14" s="48">
        <f t="shared" si="5"/>
        <v>0</v>
      </c>
      <c r="AD14" s="255"/>
      <c r="AE14" s="34"/>
      <c r="AF14" s="47"/>
      <c r="AG14" s="48">
        <f t="shared" si="6"/>
        <v>0</v>
      </c>
      <c r="AH14" s="255"/>
      <c r="AI14" s="40"/>
      <c r="AJ14" s="47"/>
      <c r="AK14" s="48">
        <f t="shared" si="7"/>
        <v>0</v>
      </c>
      <c r="AL14" s="255"/>
      <c r="AM14" s="34"/>
      <c r="AN14" s="47"/>
      <c r="AO14" s="48">
        <f t="shared" si="8"/>
        <v>0</v>
      </c>
      <c r="AP14" s="255"/>
      <c r="AQ14" s="40"/>
      <c r="AR14" s="47"/>
      <c r="AS14" s="48">
        <f t="shared" si="9"/>
        <v>0</v>
      </c>
      <c r="AT14" s="255"/>
      <c r="AU14" s="34"/>
      <c r="AV14" s="47"/>
      <c r="AW14" s="48">
        <f t="shared" si="10"/>
        <v>0</v>
      </c>
      <c r="AX14" s="255"/>
      <c r="AY14" s="40"/>
      <c r="AZ14" s="47"/>
      <c r="BA14" s="48">
        <f t="shared" si="11"/>
        <v>0</v>
      </c>
      <c r="BB14" s="255"/>
    </row>
    <row r="15" spans="1:54" s="57" customFormat="1" ht="6" customHeight="1" thickBot="1" x14ac:dyDescent="0.3">
      <c r="A15" s="49"/>
      <c r="B15" s="50"/>
      <c r="C15" s="51"/>
      <c r="D15" s="51"/>
      <c r="E15" s="32"/>
      <c r="F15" s="32"/>
      <c r="G15" s="38"/>
      <c r="H15" s="53"/>
      <c r="I15" s="54"/>
      <c r="J15" s="55"/>
      <c r="K15" s="40"/>
      <c r="L15" s="53"/>
      <c r="M15" s="54"/>
      <c r="N15" s="55"/>
      <c r="O15" s="56"/>
      <c r="P15" s="53"/>
      <c r="Q15" s="54"/>
      <c r="R15" s="55"/>
      <c r="S15" s="40"/>
      <c r="T15" s="53"/>
      <c r="U15" s="54"/>
      <c r="V15" s="55"/>
      <c r="W15" s="56"/>
      <c r="X15" s="53"/>
      <c r="Y15" s="54"/>
      <c r="Z15" s="55"/>
      <c r="AA15" s="40"/>
      <c r="AB15" s="53"/>
      <c r="AC15" s="54"/>
      <c r="AD15" s="55"/>
      <c r="AE15" s="56"/>
      <c r="AF15" s="53"/>
      <c r="AG15" s="54"/>
      <c r="AH15" s="55"/>
      <c r="AI15" s="40"/>
      <c r="AJ15" s="53"/>
      <c r="AK15" s="54"/>
      <c r="AL15" s="55"/>
      <c r="AM15" s="56"/>
      <c r="AN15" s="53"/>
      <c r="AO15" s="54"/>
      <c r="AP15" s="55"/>
      <c r="AQ15" s="40"/>
      <c r="AR15" s="53"/>
      <c r="AS15" s="54"/>
      <c r="AT15" s="55"/>
      <c r="AU15" s="56"/>
      <c r="AV15" s="53"/>
      <c r="AW15" s="54"/>
      <c r="AX15" s="55"/>
      <c r="AY15" s="40"/>
      <c r="AZ15" s="53"/>
      <c r="BA15" s="54"/>
      <c r="BB15" s="55"/>
    </row>
    <row r="16" spans="1:54" ht="14.45" customHeight="1" x14ac:dyDescent="0.25">
      <c r="B16" s="256" t="s">
        <v>3</v>
      </c>
      <c r="C16" s="259">
        <f>IF('Final Scores &amp; Short-list'!$C$3="Works",Instructions!$E$31,Instructions!$F$31)</f>
        <v>35</v>
      </c>
      <c r="D16" s="266" t="s">
        <v>56</v>
      </c>
      <c r="E16" s="58">
        <v>1</v>
      </c>
      <c r="F16" s="59" t="str">
        <f>'Final Scores &amp; Short-list'!C6</f>
        <v>[Evaluator 1 Name (Chair)]</v>
      </c>
      <c r="G16" s="38"/>
      <c r="H16" s="144">
        <f>'Evaluator 1 (Chair)'!F$9</f>
        <v>0</v>
      </c>
      <c r="I16" s="39">
        <f>H16*$C$16*0.1</f>
        <v>0</v>
      </c>
      <c r="J16" s="245" t="s">
        <v>83</v>
      </c>
      <c r="K16" s="40"/>
      <c r="L16" s="144">
        <f>'Evaluator 1 (Chair)'!L$9</f>
        <v>0</v>
      </c>
      <c r="M16" s="39">
        <f>L16*$C$16*0.1</f>
        <v>0</v>
      </c>
      <c r="N16" s="245" t="s">
        <v>83</v>
      </c>
      <c r="O16" s="34"/>
      <c r="P16" s="144">
        <f>'Evaluator 1 (Chair)'!R$9</f>
        <v>0</v>
      </c>
      <c r="Q16" s="39">
        <f>P16*$C$16*0.1</f>
        <v>0</v>
      </c>
      <c r="R16" s="245" t="s">
        <v>83</v>
      </c>
      <c r="S16" s="40"/>
      <c r="T16" s="144">
        <f>'Evaluator 1 (Chair)'!X$9</f>
        <v>0</v>
      </c>
      <c r="U16" s="39">
        <f>T16*$C$16*0.1</f>
        <v>0</v>
      </c>
      <c r="V16" s="245" t="s">
        <v>83</v>
      </c>
      <c r="W16" s="34"/>
      <c r="X16" s="144">
        <f>'Evaluator 1 (Chair)'!AD$9</f>
        <v>0</v>
      </c>
      <c r="Y16" s="39">
        <f>X16*$C$16*0.1</f>
        <v>0</v>
      </c>
      <c r="Z16" s="245" t="s">
        <v>83</v>
      </c>
      <c r="AA16" s="40"/>
      <c r="AB16" s="144">
        <f>'Evaluator 1 (Chair)'!AJ$9</f>
        <v>0</v>
      </c>
      <c r="AC16" s="39">
        <f>AB16*$C$16*0.1</f>
        <v>0</v>
      </c>
      <c r="AD16" s="245" t="s">
        <v>83</v>
      </c>
      <c r="AE16" s="34"/>
      <c r="AF16" s="144">
        <f>'Evaluator 1 (Chair)'!AP$9</f>
        <v>0</v>
      </c>
      <c r="AG16" s="39">
        <f>AF16*$C$16*0.1</f>
        <v>0</v>
      </c>
      <c r="AH16" s="245" t="s">
        <v>83</v>
      </c>
      <c r="AI16" s="40"/>
      <c r="AJ16" s="144">
        <f>'Evaluator 1 (Chair)'!AV$9</f>
        <v>0</v>
      </c>
      <c r="AK16" s="39">
        <f>AJ16*$C$16*0.1</f>
        <v>0</v>
      </c>
      <c r="AL16" s="245" t="s">
        <v>83</v>
      </c>
      <c r="AM16" s="34"/>
      <c r="AN16" s="144">
        <f>'Evaluator 1 (Chair)'!BB$9</f>
        <v>0</v>
      </c>
      <c r="AO16" s="39">
        <f>AN16*$C$16*0.1</f>
        <v>0</v>
      </c>
      <c r="AP16" s="245" t="s">
        <v>83</v>
      </c>
      <c r="AQ16" s="40"/>
      <c r="AR16" s="144">
        <f>'Evaluator 1 (Chair)'!BH$9</f>
        <v>0</v>
      </c>
      <c r="AS16" s="39">
        <f>AR16*$C$16*0.1</f>
        <v>0</v>
      </c>
      <c r="AT16" s="245" t="s">
        <v>83</v>
      </c>
      <c r="AU16" s="34"/>
      <c r="AV16" s="144">
        <f>'Evaluator 1 (Chair)'!BN$9</f>
        <v>0</v>
      </c>
      <c r="AW16" s="39">
        <f>AV16*$C$16*0.1</f>
        <v>0</v>
      </c>
      <c r="AX16" s="245" t="s">
        <v>83</v>
      </c>
      <c r="AY16" s="40"/>
      <c r="AZ16" s="144">
        <f>'Evaluator 1 (Chair)'!BT$9</f>
        <v>0</v>
      </c>
      <c r="BA16" s="39">
        <f>AZ16*$C$16*0.1</f>
        <v>0</v>
      </c>
      <c r="BB16" s="245" t="s">
        <v>83</v>
      </c>
    </row>
    <row r="17" spans="2:54" ht="14.45" customHeight="1" x14ac:dyDescent="0.25">
      <c r="B17" s="257"/>
      <c r="C17" s="260">
        <f>IF($C$3="Works",Instructions!$E42,Instructions!$F42)</f>
        <v>0</v>
      </c>
      <c r="D17" s="267"/>
      <c r="E17" s="41">
        <v>2</v>
      </c>
      <c r="F17" s="45" t="str">
        <f>'Final Scores &amp; Short-list'!C7</f>
        <v>[Evaluator 2 Name (delete blanks)]</v>
      </c>
      <c r="G17" s="26"/>
      <c r="H17" s="145">
        <f>'Evaluator 2'!F$9</f>
        <v>0</v>
      </c>
      <c r="I17" s="42">
        <f t="shared" ref="I17:I22" si="12">H17*$C$16*0.1</f>
        <v>0</v>
      </c>
      <c r="J17" s="246"/>
      <c r="K17" s="43"/>
      <c r="L17" s="145">
        <f>'Evaluator 2'!L$9</f>
        <v>0</v>
      </c>
      <c r="M17" s="42">
        <f t="shared" ref="M17:M23" si="13">L17*$C$16*0.1</f>
        <v>0</v>
      </c>
      <c r="N17" s="246"/>
      <c r="O17" s="34"/>
      <c r="P17" s="145">
        <f>'Evaluator 2'!R$9</f>
        <v>0</v>
      </c>
      <c r="Q17" s="42">
        <f t="shared" ref="Q17:Q23" si="14">P17*$C$16*0.1</f>
        <v>0</v>
      </c>
      <c r="R17" s="246"/>
      <c r="S17" s="43"/>
      <c r="T17" s="145">
        <f>'Evaluator 2'!X$9</f>
        <v>0</v>
      </c>
      <c r="U17" s="42">
        <f t="shared" ref="U17:U23" si="15">T17*$C$16*0.1</f>
        <v>0</v>
      </c>
      <c r="V17" s="246"/>
      <c r="W17" s="34"/>
      <c r="X17" s="145">
        <f>'Evaluator 2'!AD$9</f>
        <v>0</v>
      </c>
      <c r="Y17" s="42">
        <f t="shared" ref="Y17:Y23" si="16">X17*$C$16*0.1</f>
        <v>0</v>
      </c>
      <c r="Z17" s="246"/>
      <c r="AA17" s="43"/>
      <c r="AB17" s="145">
        <f>'Evaluator 2'!AJ$9</f>
        <v>0</v>
      </c>
      <c r="AC17" s="42">
        <f t="shared" ref="AC17:AC23" si="17">AB17*$C$16*0.1</f>
        <v>0</v>
      </c>
      <c r="AD17" s="246"/>
      <c r="AE17" s="34"/>
      <c r="AF17" s="145">
        <f>'Evaluator 2'!AP$9</f>
        <v>0</v>
      </c>
      <c r="AG17" s="42">
        <f t="shared" ref="AG17:AG23" si="18">AF17*$C$16*0.1</f>
        <v>0</v>
      </c>
      <c r="AH17" s="246"/>
      <c r="AI17" s="43"/>
      <c r="AJ17" s="145">
        <f>'Evaluator 2'!AV$9</f>
        <v>0</v>
      </c>
      <c r="AK17" s="42">
        <f t="shared" ref="AK17:AK23" si="19">AJ17*$C$16*0.1</f>
        <v>0</v>
      </c>
      <c r="AL17" s="246"/>
      <c r="AM17" s="34"/>
      <c r="AN17" s="145">
        <f>'Evaluator 2'!BB$9</f>
        <v>0</v>
      </c>
      <c r="AO17" s="42">
        <f t="shared" ref="AO17:AO23" si="20">AN17*$C$16*0.1</f>
        <v>0</v>
      </c>
      <c r="AP17" s="246"/>
      <c r="AQ17" s="43"/>
      <c r="AR17" s="145">
        <f>'Evaluator 2'!BH$9</f>
        <v>0</v>
      </c>
      <c r="AS17" s="42">
        <f t="shared" ref="AS17:AS23" si="21">AR17*$C$16*0.1</f>
        <v>0</v>
      </c>
      <c r="AT17" s="246"/>
      <c r="AU17" s="34"/>
      <c r="AV17" s="145">
        <f>'Evaluator 2'!BN$9</f>
        <v>0</v>
      </c>
      <c r="AW17" s="42">
        <f t="shared" ref="AW17:AW23" si="22">AV17*$C$16*0.1</f>
        <v>0</v>
      </c>
      <c r="AX17" s="246"/>
      <c r="AY17" s="43"/>
      <c r="AZ17" s="145">
        <f>'Evaluator 2'!BT$9</f>
        <v>0</v>
      </c>
      <c r="BA17" s="42">
        <f t="shared" ref="BA17:BA23" si="23">AZ17*$C$16*0.1</f>
        <v>0</v>
      </c>
      <c r="BB17" s="246"/>
    </row>
    <row r="18" spans="2:54" ht="14.45" customHeight="1" x14ac:dyDescent="0.25">
      <c r="B18" s="257"/>
      <c r="C18" s="260">
        <f>IF($C$3="Works",Instructions!$E43,Instructions!$F43)</f>
        <v>0</v>
      </c>
      <c r="D18" s="267"/>
      <c r="E18" s="41">
        <v>3</v>
      </c>
      <c r="F18" s="45" t="str">
        <f>'Final Scores &amp; Short-list'!C8</f>
        <v>[Evaluator 3 Name (delete blanks)]</v>
      </c>
      <c r="G18" s="38"/>
      <c r="H18" s="145">
        <f>'Evaluator 3'!F$9</f>
        <v>0</v>
      </c>
      <c r="I18" s="42">
        <f t="shared" si="12"/>
        <v>0</v>
      </c>
      <c r="J18" s="246"/>
      <c r="K18" s="40"/>
      <c r="L18" s="145">
        <f>'Evaluator 3'!L$9</f>
        <v>0</v>
      </c>
      <c r="M18" s="42">
        <f t="shared" si="13"/>
        <v>0</v>
      </c>
      <c r="N18" s="246"/>
      <c r="O18" s="34"/>
      <c r="P18" s="145">
        <f>'Evaluator 3'!R$9</f>
        <v>0</v>
      </c>
      <c r="Q18" s="42">
        <f t="shared" si="14"/>
        <v>0</v>
      </c>
      <c r="R18" s="246"/>
      <c r="S18" s="40"/>
      <c r="T18" s="145">
        <f>'Evaluator 3'!X$9</f>
        <v>0</v>
      </c>
      <c r="U18" s="42">
        <f t="shared" si="15"/>
        <v>0</v>
      </c>
      <c r="V18" s="246"/>
      <c r="W18" s="34"/>
      <c r="X18" s="145">
        <f>'Evaluator 3'!AD$9</f>
        <v>0</v>
      </c>
      <c r="Y18" s="42">
        <f t="shared" si="16"/>
        <v>0</v>
      </c>
      <c r="Z18" s="246"/>
      <c r="AA18" s="40"/>
      <c r="AB18" s="145">
        <f>'Evaluator 3'!AJ$9</f>
        <v>0</v>
      </c>
      <c r="AC18" s="42">
        <f t="shared" si="17"/>
        <v>0</v>
      </c>
      <c r="AD18" s="246"/>
      <c r="AE18" s="34"/>
      <c r="AF18" s="145">
        <f>'Evaluator 3'!AP$9</f>
        <v>0</v>
      </c>
      <c r="AG18" s="42">
        <f t="shared" si="18"/>
        <v>0</v>
      </c>
      <c r="AH18" s="246"/>
      <c r="AI18" s="40"/>
      <c r="AJ18" s="145">
        <f>'Evaluator 3'!AV$9</f>
        <v>0</v>
      </c>
      <c r="AK18" s="42">
        <f t="shared" si="19"/>
        <v>0</v>
      </c>
      <c r="AL18" s="246"/>
      <c r="AM18" s="34"/>
      <c r="AN18" s="145">
        <f>'Evaluator 3'!BB$9</f>
        <v>0</v>
      </c>
      <c r="AO18" s="42">
        <f t="shared" si="20"/>
        <v>0</v>
      </c>
      <c r="AP18" s="246"/>
      <c r="AQ18" s="40"/>
      <c r="AR18" s="145">
        <f>'Evaluator 3'!BH$9</f>
        <v>0</v>
      </c>
      <c r="AS18" s="42">
        <f t="shared" si="21"/>
        <v>0</v>
      </c>
      <c r="AT18" s="246"/>
      <c r="AU18" s="34"/>
      <c r="AV18" s="145">
        <f>'Evaluator 3'!BN$9</f>
        <v>0</v>
      </c>
      <c r="AW18" s="42">
        <f t="shared" si="22"/>
        <v>0</v>
      </c>
      <c r="AX18" s="246"/>
      <c r="AY18" s="40"/>
      <c r="AZ18" s="145">
        <f>'Evaluator 3'!BT$9</f>
        <v>0</v>
      </c>
      <c r="BA18" s="42">
        <f t="shared" si="23"/>
        <v>0</v>
      </c>
      <c r="BB18" s="246"/>
    </row>
    <row r="19" spans="2:54" ht="14.45" customHeight="1" x14ac:dyDescent="0.25">
      <c r="B19" s="257"/>
      <c r="C19" s="260">
        <f>IF($C$3="Works",Instructions!$E44,Instructions!$F44)</f>
        <v>0</v>
      </c>
      <c r="D19" s="267"/>
      <c r="E19" s="41">
        <v>4</v>
      </c>
      <c r="F19" s="45" t="str">
        <f>'Final Scores &amp; Short-list'!C9</f>
        <v>[Evaluator 4 Name (delete blanks)]</v>
      </c>
      <c r="G19" s="38"/>
      <c r="H19" s="146">
        <f>'Evaluator 4'!F$9</f>
        <v>0</v>
      </c>
      <c r="I19" s="44">
        <f t="shared" si="12"/>
        <v>0</v>
      </c>
      <c r="J19" s="246"/>
      <c r="K19" s="40"/>
      <c r="L19" s="146">
        <f>'Evaluator 4'!L$9</f>
        <v>0</v>
      </c>
      <c r="M19" s="44">
        <f t="shared" si="13"/>
        <v>0</v>
      </c>
      <c r="N19" s="246"/>
      <c r="O19" s="34"/>
      <c r="P19" s="146">
        <f>'Evaluator 4'!R$9</f>
        <v>0</v>
      </c>
      <c r="Q19" s="44">
        <f t="shared" si="14"/>
        <v>0</v>
      </c>
      <c r="R19" s="246"/>
      <c r="S19" s="40"/>
      <c r="T19" s="146">
        <f>'Evaluator 4'!X$9</f>
        <v>0</v>
      </c>
      <c r="U19" s="44">
        <f t="shared" si="15"/>
        <v>0</v>
      </c>
      <c r="V19" s="246"/>
      <c r="W19" s="34"/>
      <c r="X19" s="146">
        <f>'Evaluator 4'!AD$9</f>
        <v>0</v>
      </c>
      <c r="Y19" s="44">
        <f t="shared" si="16"/>
        <v>0</v>
      </c>
      <c r="Z19" s="246"/>
      <c r="AA19" s="40"/>
      <c r="AB19" s="146">
        <f>'Evaluator 4'!AJ$9</f>
        <v>0</v>
      </c>
      <c r="AC19" s="44">
        <f t="shared" si="17"/>
        <v>0</v>
      </c>
      <c r="AD19" s="246"/>
      <c r="AE19" s="34"/>
      <c r="AF19" s="146">
        <f>'Evaluator 4'!AP$9</f>
        <v>0</v>
      </c>
      <c r="AG19" s="44">
        <f t="shared" si="18"/>
        <v>0</v>
      </c>
      <c r="AH19" s="246"/>
      <c r="AI19" s="40"/>
      <c r="AJ19" s="146">
        <f>'Evaluator 4'!AV$9</f>
        <v>0</v>
      </c>
      <c r="AK19" s="44">
        <f t="shared" si="19"/>
        <v>0</v>
      </c>
      <c r="AL19" s="246"/>
      <c r="AM19" s="34"/>
      <c r="AN19" s="146">
        <f>'Evaluator 4'!BB$9</f>
        <v>0</v>
      </c>
      <c r="AO19" s="44">
        <f t="shared" si="20"/>
        <v>0</v>
      </c>
      <c r="AP19" s="246"/>
      <c r="AQ19" s="40"/>
      <c r="AR19" s="146">
        <f>'Evaluator 4'!BH$9</f>
        <v>0</v>
      </c>
      <c r="AS19" s="44">
        <f t="shared" si="21"/>
        <v>0</v>
      </c>
      <c r="AT19" s="246"/>
      <c r="AU19" s="34"/>
      <c r="AV19" s="146">
        <f>'Evaluator 4'!BN$9</f>
        <v>0</v>
      </c>
      <c r="AW19" s="44">
        <f t="shared" si="22"/>
        <v>0</v>
      </c>
      <c r="AX19" s="246"/>
      <c r="AY19" s="40"/>
      <c r="AZ19" s="146">
        <f>'Evaluator 4'!BT$9</f>
        <v>0</v>
      </c>
      <c r="BA19" s="44">
        <f t="shared" si="23"/>
        <v>0</v>
      </c>
      <c r="BB19" s="246"/>
    </row>
    <row r="20" spans="2:54" ht="14.45" customHeight="1" x14ac:dyDescent="0.25">
      <c r="B20" s="257"/>
      <c r="C20" s="260">
        <f>IF($C$3="Works",Instructions!$E45,Instructions!$F45)</f>
        <v>0</v>
      </c>
      <c r="D20" s="267"/>
      <c r="E20" s="41">
        <v>5</v>
      </c>
      <c r="F20" s="45" t="str">
        <f>'Final Scores &amp; Short-list'!C10</f>
        <v>[Evaluator 5 Name (delete blanks)]</v>
      </c>
      <c r="G20" s="38"/>
      <c r="H20" s="145">
        <f>'Evaluator 5'!F$9</f>
        <v>0</v>
      </c>
      <c r="I20" s="42">
        <f t="shared" si="12"/>
        <v>0</v>
      </c>
      <c r="J20" s="246"/>
      <c r="K20" s="40"/>
      <c r="L20" s="145">
        <f>'Evaluator 5'!L$9</f>
        <v>0</v>
      </c>
      <c r="M20" s="42">
        <f t="shared" si="13"/>
        <v>0</v>
      </c>
      <c r="N20" s="246"/>
      <c r="O20" s="34"/>
      <c r="P20" s="145">
        <f>'Evaluator 5'!R$9</f>
        <v>0</v>
      </c>
      <c r="Q20" s="42">
        <f t="shared" si="14"/>
        <v>0</v>
      </c>
      <c r="R20" s="246"/>
      <c r="S20" s="40"/>
      <c r="T20" s="145">
        <f>'Evaluator 5'!X$9</f>
        <v>0</v>
      </c>
      <c r="U20" s="42">
        <f t="shared" si="15"/>
        <v>0</v>
      </c>
      <c r="V20" s="246"/>
      <c r="W20" s="34"/>
      <c r="X20" s="145">
        <f>'Evaluator 5'!AD$9</f>
        <v>0</v>
      </c>
      <c r="Y20" s="42">
        <f t="shared" si="16"/>
        <v>0</v>
      </c>
      <c r="Z20" s="246"/>
      <c r="AA20" s="40"/>
      <c r="AB20" s="145">
        <f>'Evaluator 5'!AJ$9</f>
        <v>0</v>
      </c>
      <c r="AC20" s="42">
        <f t="shared" si="17"/>
        <v>0</v>
      </c>
      <c r="AD20" s="246"/>
      <c r="AE20" s="34"/>
      <c r="AF20" s="145">
        <f>'Evaluator 5'!AP$9</f>
        <v>0</v>
      </c>
      <c r="AG20" s="42">
        <f t="shared" si="18"/>
        <v>0</v>
      </c>
      <c r="AH20" s="246"/>
      <c r="AI20" s="40"/>
      <c r="AJ20" s="145">
        <f>'Evaluator 5'!AV$9</f>
        <v>0</v>
      </c>
      <c r="AK20" s="42">
        <f t="shared" si="19"/>
        <v>0</v>
      </c>
      <c r="AL20" s="246"/>
      <c r="AM20" s="34"/>
      <c r="AN20" s="145">
        <f>'Evaluator 5'!BB$9</f>
        <v>0</v>
      </c>
      <c r="AO20" s="42">
        <f t="shared" si="20"/>
        <v>0</v>
      </c>
      <c r="AP20" s="246"/>
      <c r="AQ20" s="40"/>
      <c r="AR20" s="145">
        <f>'Evaluator 5'!BH$9</f>
        <v>0</v>
      </c>
      <c r="AS20" s="42">
        <f t="shared" si="21"/>
        <v>0</v>
      </c>
      <c r="AT20" s="246"/>
      <c r="AU20" s="34"/>
      <c r="AV20" s="145">
        <f>'Evaluator 5'!BN$9</f>
        <v>0</v>
      </c>
      <c r="AW20" s="42">
        <f t="shared" si="22"/>
        <v>0</v>
      </c>
      <c r="AX20" s="246"/>
      <c r="AY20" s="40"/>
      <c r="AZ20" s="145">
        <f>'Evaluator 5'!BT$9</f>
        <v>0</v>
      </c>
      <c r="BA20" s="42">
        <f t="shared" si="23"/>
        <v>0</v>
      </c>
      <c r="BB20" s="246"/>
    </row>
    <row r="21" spans="2:54" ht="14.45" customHeight="1" x14ac:dyDescent="0.25">
      <c r="B21" s="257"/>
      <c r="C21" s="260">
        <f>IF($C$3="Works",Instructions!$E46,Instructions!$F46)</f>
        <v>0</v>
      </c>
      <c r="D21" s="267"/>
      <c r="E21" s="41">
        <v>6</v>
      </c>
      <c r="F21" s="45" t="str">
        <f>'Final Scores &amp; Short-list'!C11</f>
        <v>[Evaluator 6 Name (delete blanks)]</v>
      </c>
      <c r="G21" s="26"/>
      <c r="H21" s="145">
        <f>'Evaluator 6'!F$9</f>
        <v>0</v>
      </c>
      <c r="I21" s="42">
        <f t="shared" si="12"/>
        <v>0</v>
      </c>
      <c r="J21" s="246"/>
      <c r="K21" s="43"/>
      <c r="L21" s="145">
        <f>'Evaluator 6'!L$9</f>
        <v>0</v>
      </c>
      <c r="M21" s="42">
        <f t="shared" si="13"/>
        <v>0</v>
      </c>
      <c r="N21" s="246"/>
      <c r="O21" s="34"/>
      <c r="P21" s="145">
        <f>'Evaluator 6'!R$9</f>
        <v>0</v>
      </c>
      <c r="Q21" s="42">
        <f t="shared" si="14"/>
        <v>0</v>
      </c>
      <c r="R21" s="246"/>
      <c r="S21" s="43"/>
      <c r="T21" s="145">
        <f>'Evaluator 6'!X$9</f>
        <v>0</v>
      </c>
      <c r="U21" s="42">
        <f t="shared" si="15"/>
        <v>0</v>
      </c>
      <c r="V21" s="246"/>
      <c r="W21" s="34"/>
      <c r="X21" s="145">
        <f>'Evaluator 6'!AD$9</f>
        <v>0</v>
      </c>
      <c r="Y21" s="42">
        <f t="shared" si="16"/>
        <v>0</v>
      </c>
      <c r="Z21" s="246"/>
      <c r="AA21" s="43"/>
      <c r="AB21" s="145">
        <f>'Evaluator 6'!AJ$9</f>
        <v>0</v>
      </c>
      <c r="AC21" s="42">
        <f t="shared" si="17"/>
        <v>0</v>
      </c>
      <c r="AD21" s="246"/>
      <c r="AE21" s="34"/>
      <c r="AF21" s="145">
        <f>'Evaluator 6'!AP$9</f>
        <v>0</v>
      </c>
      <c r="AG21" s="42">
        <f t="shared" si="18"/>
        <v>0</v>
      </c>
      <c r="AH21" s="246"/>
      <c r="AI21" s="43"/>
      <c r="AJ21" s="145">
        <f>'Evaluator 6'!AV$9</f>
        <v>0</v>
      </c>
      <c r="AK21" s="42">
        <f t="shared" si="19"/>
        <v>0</v>
      </c>
      <c r="AL21" s="246"/>
      <c r="AM21" s="34"/>
      <c r="AN21" s="145">
        <f>'Evaluator 6'!BB$9</f>
        <v>0</v>
      </c>
      <c r="AO21" s="42">
        <f t="shared" si="20"/>
        <v>0</v>
      </c>
      <c r="AP21" s="246"/>
      <c r="AQ21" s="43"/>
      <c r="AR21" s="145">
        <f>'Evaluator 6'!BH$9</f>
        <v>0</v>
      </c>
      <c r="AS21" s="42">
        <f t="shared" si="21"/>
        <v>0</v>
      </c>
      <c r="AT21" s="246"/>
      <c r="AU21" s="34"/>
      <c r="AV21" s="145">
        <f>'Evaluator 6'!BN$9</f>
        <v>0</v>
      </c>
      <c r="AW21" s="42">
        <f t="shared" si="22"/>
        <v>0</v>
      </c>
      <c r="AX21" s="246"/>
      <c r="AY21" s="43"/>
      <c r="AZ21" s="145">
        <f>'Evaluator 6'!BT$9</f>
        <v>0</v>
      </c>
      <c r="BA21" s="42">
        <f t="shared" si="23"/>
        <v>0</v>
      </c>
      <c r="BB21" s="246"/>
    </row>
    <row r="22" spans="2:54" ht="14.45" customHeight="1" x14ac:dyDescent="0.25">
      <c r="B22" s="257"/>
      <c r="C22" s="260">
        <f>IF($C$3="Works",Instructions!$E47,Instructions!$F47)</f>
        <v>0</v>
      </c>
      <c r="D22" s="267"/>
      <c r="E22" s="269" t="s">
        <v>27</v>
      </c>
      <c r="F22" s="270"/>
      <c r="G22" s="38"/>
      <c r="H22" s="46" t="e">
        <f>SUM(H16:H21)/COUNTIF(H16:H21,"&gt;0")</f>
        <v>#DIV/0!</v>
      </c>
      <c r="I22" s="42" t="e">
        <f t="shared" si="12"/>
        <v>#DIV/0!</v>
      </c>
      <c r="J22" s="246"/>
      <c r="K22" s="40"/>
      <c r="L22" s="46" t="e">
        <f>SUM(L16:L21)/COUNTIF(L16:L21,"&gt;0")</f>
        <v>#DIV/0!</v>
      </c>
      <c r="M22" s="42" t="e">
        <f t="shared" si="13"/>
        <v>#DIV/0!</v>
      </c>
      <c r="N22" s="246"/>
      <c r="O22" s="34"/>
      <c r="P22" s="46" t="e">
        <f>SUM(P16:P21)/COUNTIF(P16:P21,"&gt;0")</f>
        <v>#DIV/0!</v>
      </c>
      <c r="Q22" s="42" t="e">
        <f t="shared" si="14"/>
        <v>#DIV/0!</v>
      </c>
      <c r="R22" s="246"/>
      <c r="S22" s="40"/>
      <c r="T22" s="46" t="e">
        <f>SUM(T16:T21)/COUNTIF(T16:T21,"&gt;0")</f>
        <v>#DIV/0!</v>
      </c>
      <c r="U22" s="42" t="e">
        <f t="shared" si="15"/>
        <v>#DIV/0!</v>
      </c>
      <c r="V22" s="246"/>
      <c r="W22" s="34"/>
      <c r="X22" s="46" t="e">
        <f>SUM(X16:X21)/COUNTIF(X16:X21,"&gt;0")</f>
        <v>#DIV/0!</v>
      </c>
      <c r="Y22" s="42" t="e">
        <f t="shared" si="16"/>
        <v>#DIV/0!</v>
      </c>
      <c r="Z22" s="246"/>
      <c r="AA22" s="40"/>
      <c r="AB22" s="46" t="e">
        <f>SUM(AB16:AB21)/COUNTIF(AB16:AB21,"&gt;0")</f>
        <v>#DIV/0!</v>
      </c>
      <c r="AC22" s="42" t="e">
        <f t="shared" si="17"/>
        <v>#DIV/0!</v>
      </c>
      <c r="AD22" s="246"/>
      <c r="AE22" s="34"/>
      <c r="AF22" s="46" t="e">
        <f>SUM(AF16:AF21)/COUNTIF(AF16:AF21,"&gt;0")</f>
        <v>#DIV/0!</v>
      </c>
      <c r="AG22" s="42" t="e">
        <f t="shared" si="18"/>
        <v>#DIV/0!</v>
      </c>
      <c r="AH22" s="246"/>
      <c r="AI22" s="40"/>
      <c r="AJ22" s="46" t="e">
        <f>SUM(AJ16:AJ21)/COUNTIF(AJ16:AJ21,"&gt;0")</f>
        <v>#DIV/0!</v>
      </c>
      <c r="AK22" s="42" t="e">
        <f t="shared" si="19"/>
        <v>#DIV/0!</v>
      </c>
      <c r="AL22" s="246"/>
      <c r="AM22" s="34"/>
      <c r="AN22" s="46" t="e">
        <f>SUM(AN16:AN21)/COUNTIF(AN16:AN21,"&gt;0")</f>
        <v>#DIV/0!</v>
      </c>
      <c r="AO22" s="42" t="e">
        <f t="shared" si="20"/>
        <v>#DIV/0!</v>
      </c>
      <c r="AP22" s="246"/>
      <c r="AQ22" s="40"/>
      <c r="AR22" s="46" t="e">
        <f>SUM(AR16:AR21)/COUNTIF(AR16:AR21,"&gt;0")</f>
        <v>#DIV/0!</v>
      </c>
      <c r="AS22" s="42" t="e">
        <f t="shared" si="21"/>
        <v>#DIV/0!</v>
      </c>
      <c r="AT22" s="246"/>
      <c r="AU22" s="34"/>
      <c r="AV22" s="46" t="e">
        <f>SUM(AV16:AV21)/COUNTIF(AV16:AV21,"&gt;0")</f>
        <v>#DIV/0!</v>
      </c>
      <c r="AW22" s="42" t="e">
        <f t="shared" si="22"/>
        <v>#DIV/0!</v>
      </c>
      <c r="AX22" s="246"/>
      <c r="AY22" s="40"/>
      <c r="AZ22" s="46" t="e">
        <f>SUM(AZ16:AZ21)/COUNTIF(AZ16:AZ21,"&gt;0")</f>
        <v>#DIV/0!</v>
      </c>
      <c r="BA22" s="42" t="e">
        <f t="shared" si="23"/>
        <v>#DIV/0!</v>
      </c>
      <c r="BB22" s="246"/>
    </row>
    <row r="23" spans="2:54" ht="15" customHeight="1" thickBot="1" x14ac:dyDescent="0.3">
      <c r="B23" s="258"/>
      <c r="C23" s="261">
        <f>IF($C$3="Works",Instructions!$E48,Instructions!$F48)</f>
        <v>0</v>
      </c>
      <c r="D23" s="268"/>
      <c r="E23" s="251" t="s">
        <v>6</v>
      </c>
      <c r="F23" s="252"/>
      <c r="G23" s="38"/>
      <c r="H23" s="47"/>
      <c r="I23" s="48">
        <f>H23*$C$16*0.1</f>
        <v>0</v>
      </c>
      <c r="J23" s="247"/>
      <c r="K23" s="40"/>
      <c r="L23" s="47"/>
      <c r="M23" s="48">
        <f t="shared" si="13"/>
        <v>0</v>
      </c>
      <c r="N23" s="247"/>
      <c r="O23" s="34"/>
      <c r="P23" s="47"/>
      <c r="Q23" s="48">
        <f t="shared" si="14"/>
        <v>0</v>
      </c>
      <c r="R23" s="247"/>
      <c r="S23" s="40"/>
      <c r="T23" s="47"/>
      <c r="U23" s="48">
        <f t="shared" si="15"/>
        <v>0</v>
      </c>
      <c r="V23" s="247"/>
      <c r="W23" s="34"/>
      <c r="X23" s="47"/>
      <c r="Y23" s="48">
        <f t="shared" si="16"/>
        <v>0</v>
      </c>
      <c r="Z23" s="247"/>
      <c r="AA23" s="40"/>
      <c r="AB23" s="47"/>
      <c r="AC23" s="48">
        <f t="shared" si="17"/>
        <v>0</v>
      </c>
      <c r="AD23" s="247"/>
      <c r="AE23" s="34"/>
      <c r="AF23" s="47"/>
      <c r="AG23" s="48">
        <f t="shared" si="18"/>
        <v>0</v>
      </c>
      <c r="AH23" s="247"/>
      <c r="AI23" s="40"/>
      <c r="AJ23" s="47"/>
      <c r="AK23" s="48">
        <f t="shared" si="19"/>
        <v>0</v>
      </c>
      <c r="AL23" s="247"/>
      <c r="AM23" s="34"/>
      <c r="AN23" s="47"/>
      <c r="AO23" s="48">
        <f t="shared" si="20"/>
        <v>0</v>
      </c>
      <c r="AP23" s="247"/>
      <c r="AQ23" s="40"/>
      <c r="AR23" s="47"/>
      <c r="AS23" s="48">
        <f t="shared" si="21"/>
        <v>0</v>
      </c>
      <c r="AT23" s="247"/>
      <c r="AU23" s="34"/>
      <c r="AV23" s="47"/>
      <c r="AW23" s="48">
        <f t="shared" si="22"/>
        <v>0</v>
      </c>
      <c r="AX23" s="247"/>
      <c r="AY23" s="40"/>
      <c r="AZ23" s="47"/>
      <c r="BA23" s="48">
        <f t="shared" si="23"/>
        <v>0</v>
      </c>
      <c r="BB23" s="247"/>
    </row>
    <row r="24" spans="2:54" ht="6" customHeight="1" thickBot="1" x14ac:dyDescent="0.3">
      <c r="B24" s="76"/>
      <c r="C24" s="77"/>
      <c r="D24" s="78"/>
      <c r="E24" s="81"/>
      <c r="F24" s="81"/>
      <c r="G24" s="38"/>
      <c r="H24" s="79"/>
      <c r="I24" s="75"/>
      <c r="J24" s="80"/>
      <c r="K24" s="40"/>
      <c r="L24" s="79"/>
      <c r="M24" s="75"/>
      <c r="N24" s="80"/>
      <c r="O24" s="34"/>
      <c r="P24" s="79"/>
      <c r="Q24" s="75"/>
      <c r="R24" s="80"/>
      <c r="S24" s="40"/>
      <c r="T24" s="79"/>
      <c r="U24" s="75"/>
      <c r="V24" s="80"/>
      <c r="W24" s="34"/>
      <c r="X24" s="79"/>
      <c r="Y24" s="75"/>
      <c r="Z24" s="80"/>
      <c r="AA24" s="40"/>
      <c r="AB24" s="79"/>
      <c r="AC24" s="75"/>
      <c r="AD24" s="80"/>
      <c r="AE24" s="34"/>
      <c r="AF24" s="79"/>
      <c r="AG24" s="75"/>
      <c r="AH24" s="80"/>
      <c r="AI24" s="40"/>
      <c r="AJ24" s="79"/>
      <c r="AK24" s="75"/>
      <c r="AL24" s="80"/>
      <c r="AM24" s="34"/>
      <c r="AN24" s="79"/>
      <c r="AO24" s="75"/>
      <c r="AP24" s="80"/>
      <c r="AQ24" s="40"/>
      <c r="AR24" s="79"/>
      <c r="AS24" s="75"/>
      <c r="AT24" s="80"/>
      <c r="AU24" s="34"/>
      <c r="AV24" s="79"/>
      <c r="AW24" s="75"/>
      <c r="AX24" s="80"/>
      <c r="AY24" s="40"/>
      <c r="AZ24" s="79"/>
      <c r="BA24" s="75"/>
      <c r="BB24" s="80"/>
    </row>
    <row r="25" spans="2:54" ht="15" customHeight="1" thickBot="1" x14ac:dyDescent="0.3">
      <c r="B25" s="72" t="s">
        <v>9</v>
      </c>
      <c r="C25" s="74">
        <f>C7+C16</f>
        <v>100</v>
      </c>
      <c r="D25" s="73" t="s">
        <v>56</v>
      </c>
      <c r="E25" s="82"/>
      <c r="F25" s="83"/>
      <c r="G25" s="38"/>
      <c r="H25" s="54"/>
      <c r="I25" s="60">
        <f>I23+I14</f>
        <v>0</v>
      </c>
      <c r="J25" s="61"/>
      <c r="K25" s="40"/>
      <c r="L25" s="54"/>
      <c r="M25" s="60">
        <f>+M23+M14</f>
        <v>0</v>
      </c>
      <c r="N25" s="61"/>
      <c r="O25" s="34"/>
      <c r="P25" s="54"/>
      <c r="Q25" s="60">
        <f>Q23+Q14</f>
        <v>0</v>
      </c>
      <c r="R25" s="61"/>
      <c r="S25" s="40"/>
      <c r="T25" s="54"/>
      <c r="U25" s="60">
        <f>U23+U14</f>
        <v>0</v>
      </c>
      <c r="V25" s="61"/>
      <c r="W25" s="34"/>
      <c r="X25" s="54"/>
      <c r="Y25" s="60">
        <f>Y23+Y14</f>
        <v>0</v>
      </c>
      <c r="Z25" s="61"/>
      <c r="AA25" s="40"/>
      <c r="AB25" s="54"/>
      <c r="AC25" s="60">
        <f>AC23+AC14</f>
        <v>0</v>
      </c>
      <c r="AD25" s="61"/>
      <c r="AE25" s="34"/>
      <c r="AF25" s="54"/>
      <c r="AG25" s="60">
        <f>AG23+AG14</f>
        <v>0</v>
      </c>
      <c r="AH25" s="61"/>
      <c r="AI25" s="40"/>
      <c r="AJ25" s="54"/>
      <c r="AK25" s="60">
        <f>AK23+AK14</f>
        <v>0</v>
      </c>
      <c r="AL25" s="61"/>
      <c r="AM25" s="34"/>
      <c r="AN25" s="54"/>
      <c r="AO25" s="60">
        <f>AO23+AO14</f>
        <v>0</v>
      </c>
      <c r="AP25" s="61"/>
      <c r="AQ25" s="40"/>
      <c r="AR25" s="54"/>
      <c r="AS25" s="60">
        <f>AS23+AS14</f>
        <v>0</v>
      </c>
      <c r="AT25" s="61"/>
      <c r="AU25" s="34"/>
      <c r="AV25" s="54"/>
      <c r="AW25" s="60">
        <f>AW23+AW14</f>
        <v>0</v>
      </c>
      <c r="AX25" s="61"/>
      <c r="AY25" s="40"/>
      <c r="AZ25" s="54"/>
      <c r="BA25" s="60">
        <f>BA23+BA14</f>
        <v>0</v>
      </c>
      <c r="BB25" s="61"/>
    </row>
    <row r="26" spans="2:54" x14ac:dyDescent="0.25">
      <c r="B26" s="49"/>
      <c r="C26" s="49"/>
      <c r="D26" s="49"/>
      <c r="E26" s="62"/>
      <c r="F26" s="63"/>
      <c r="G26" s="38"/>
      <c r="H26" s="64"/>
      <c r="I26" s="54"/>
      <c r="J26" s="61"/>
      <c r="K26" s="38"/>
      <c r="L26" s="64"/>
      <c r="M26" s="54"/>
      <c r="N26" s="61"/>
      <c r="P26" s="64"/>
      <c r="Q26" s="54"/>
      <c r="R26" s="61"/>
      <c r="S26" s="38"/>
      <c r="T26" s="64"/>
      <c r="U26" s="54"/>
      <c r="V26" s="61"/>
      <c r="X26" s="64"/>
      <c r="Y26" s="54"/>
      <c r="Z26" s="61"/>
      <c r="AA26" s="38"/>
      <c r="AB26" s="64"/>
      <c r="AC26" s="54"/>
      <c r="AD26" s="61"/>
      <c r="AF26" s="64"/>
      <c r="AG26" s="54"/>
      <c r="AH26" s="61"/>
      <c r="AI26" s="38"/>
      <c r="AJ26" s="64"/>
      <c r="AK26" s="54"/>
      <c r="AL26" s="61"/>
      <c r="AN26" s="64"/>
      <c r="AO26" s="54"/>
      <c r="AP26" s="61"/>
      <c r="AQ26" s="38"/>
      <c r="AR26" s="64"/>
      <c r="AS26" s="54"/>
      <c r="AT26" s="61"/>
      <c r="AV26" s="64"/>
      <c r="AW26" s="54"/>
      <c r="AX26" s="61"/>
      <c r="AY26" s="38"/>
      <c r="AZ26" s="64"/>
      <c r="BA26" s="54"/>
      <c r="BB26" s="61"/>
    </row>
    <row r="27" spans="2:54" x14ac:dyDescent="0.25">
      <c r="B27" s="49"/>
      <c r="C27" s="49"/>
      <c r="D27" s="49"/>
      <c r="E27" s="62"/>
      <c r="F27" s="62"/>
      <c r="G27" s="26"/>
      <c r="H27" s="65"/>
      <c r="I27" s="66"/>
      <c r="J27" s="67"/>
      <c r="K27" s="26"/>
      <c r="L27" s="65"/>
      <c r="M27" s="66"/>
      <c r="N27" s="67"/>
      <c r="P27" s="65"/>
      <c r="Q27" s="66"/>
      <c r="R27" s="67"/>
      <c r="S27" s="26"/>
      <c r="T27" s="65"/>
      <c r="U27" s="66"/>
      <c r="V27" s="67"/>
      <c r="X27" s="65"/>
      <c r="Y27" s="66"/>
      <c r="Z27" s="67"/>
      <c r="AA27" s="26"/>
      <c r="AB27" s="65"/>
      <c r="AC27" s="66"/>
      <c r="AD27" s="67"/>
      <c r="AF27" s="65"/>
      <c r="AG27" s="66"/>
      <c r="AH27" s="67"/>
      <c r="AI27" s="26"/>
      <c r="AJ27" s="65"/>
      <c r="AK27" s="66"/>
      <c r="AL27" s="67"/>
      <c r="AN27" s="65"/>
      <c r="AO27" s="66"/>
      <c r="AP27" s="67"/>
      <c r="AQ27" s="26"/>
      <c r="AR27" s="65"/>
      <c r="AS27" s="66"/>
      <c r="AT27" s="67"/>
      <c r="AV27" s="65"/>
      <c r="AW27" s="66"/>
      <c r="AX27" s="67"/>
      <c r="AY27" s="26"/>
      <c r="AZ27" s="65"/>
      <c r="BA27" s="66"/>
      <c r="BB27" s="67"/>
    </row>
  </sheetData>
  <sheetProtection password="B8C2" sheet="1" objects="1" scenarios="1" formatCells="0" formatColumns="0" formatRows="0" insertColumns="0" insertRows="0" insertHyperlinks="0" deleteColumns="0" deleteRows="0" sort="0" autoFilter="0" pivotTables="0"/>
  <mergeCells count="50">
    <mergeCell ref="P4:R4"/>
    <mergeCell ref="R7:R14"/>
    <mergeCell ref="AF4:AH4"/>
    <mergeCell ref="AJ4:AL4"/>
    <mergeCell ref="AN4:AP4"/>
    <mergeCell ref="C3:F3"/>
    <mergeCell ref="C2:F2"/>
    <mergeCell ref="BB7:BB14"/>
    <mergeCell ref="AL7:AL14"/>
    <mergeCell ref="AP7:AP14"/>
    <mergeCell ref="E13:F13"/>
    <mergeCell ref="E14:F14"/>
    <mergeCell ref="AT7:AT14"/>
    <mergeCell ref="AX7:AX14"/>
    <mergeCell ref="L4:N4"/>
    <mergeCell ref="B7:B14"/>
    <mergeCell ref="B16:B23"/>
    <mergeCell ref="C7:C14"/>
    <mergeCell ref="C16:C23"/>
    <mergeCell ref="E5:F5"/>
    <mergeCell ref="C5:D5"/>
    <mergeCell ref="D7:D14"/>
    <mergeCell ref="D16:D23"/>
    <mergeCell ref="E22:F22"/>
    <mergeCell ref="AT16:AT23"/>
    <mergeCell ref="AX16:AX23"/>
    <mergeCell ref="BB16:BB23"/>
    <mergeCell ref="AR4:AT4"/>
    <mergeCell ref="AV4:AX4"/>
    <mergeCell ref="AH7:AH14"/>
    <mergeCell ref="AZ4:BB4"/>
    <mergeCell ref="X4:Z4"/>
    <mergeCell ref="Z7:Z14"/>
    <mergeCell ref="Z16:Z23"/>
    <mergeCell ref="AB4:AD4"/>
    <mergeCell ref="AD7:AD14"/>
    <mergeCell ref="AD16:AD23"/>
    <mergeCell ref="AH16:AH23"/>
    <mergeCell ref="AL16:AL23"/>
    <mergeCell ref="AP16:AP23"/>
    <mergeCell ref="R16:R23"/>
    <mergeCell ref="T4:V4"/>
    <mergeCell ref="H4:J4"/>
    <mergeCell ref="J16:J23"/>
    <mergeCell ref="E23:F23"/>
    <mergeCell ref="V7:V14"/>
    <mergeCell ref="V16:V23"/>
    <mergeCell ref="N16:N23"/>
    <mergeCell ref="J7:J14"/>
    <mergeCell ref="N7:N14"/>
  </mergeCells>
  <conditionalFormatting sqref="F7:F12 F16:F21">
    <cfRule type="cellIs" dxfId="0" priority="2" operator="equal">
      <formula>0</formula>
    </cfRule>
  </conditionalFormatting>
  <pageMargins left="0.7" right="0.7" top="0.75" bottom="0.75" header="0.3" footer="0.3"/>
  <pageSetup paperSize="9" scale="66" orientation="portrait" r:id="rId1"/>
  <colBreaks count="12" manualBreakCount="12">
    <brk id="7" max="26" man="1"/>
    <brk id="10" max="26" man="1"/>
    <brk id="14" max="1048575" man="1"/>
    <brk id="18" max="1048575" man="1"/>
    <brk id="22" max="1048575" man="1"/>
    <brk id="26" max="1048575" man="1"/>
    <brk id="30" max="1048575" man="1"/>
    <brk id="34" max="1048575" man="1"/>
    <brk id="38" max="1048575" man="1"/>
    <brk id="42" max="1048575" man="1"/>
    <brk id="46" max="1048575" man="1"/>
    <brk id="5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"/>
  <sheetViews>
    <sheetView zoomScale="90" zoomScaleNormal="90" workbookViewId="0">
      <pane xSplit="4" topLeftCell="E1" activePane="topRight" state="frozen"/>
      <selection pane="topRight" activeCell="BU11" sqref="BU11"/>
    </sheetView>
  </sheetViews>
  <sheetFormatPr defaultRowHeight="14.25" x14ac:dyDescent="0.2"/>
  <cols>
    <col min="1" max="1" width="1.140625" style="86" customWidth="1"/>
    <col min="2" max="2" width="29.42578125" style="86" bestFit="1" customWidth="1"/>
    <col min="3" max="3" width="82.42578125" style="86" customWidth="1"/>
    <col min="4" max="4" width="11" style="86" bestFit="1" customWidth="1"/>
    <col min="5" max="5" width="1.140625" style="11" customWidth="1"/>
    <col min="6" max="6" width="15.5703125" style="11" customWidth="1"/>
    <col min="7" max="7" width="7.7109375" style="11" customWidth="1"/>
    <col min="8" max="8" width="1.140625" style="11" customWidth="1"/>
    <col min="9" max="9" width="7.7109375" style="11" customWidth="1"/>
    <col min="10" max="10" width="72.28515625" style="11" customWidth="1"/>
    <col min="11" max="11" width="1.140625" style="87" customWidth="1"/>
    <col min="12" max="12" width="15.5703125" style="11" customWidth="1"/>
    <col min="13" max="13" width="7.7109375" style="11" customWidth="1"/>
    <col min="14" max="14" width="1.140625" style="11" customWidth="1"/>
    <col min="15" max="15" width="7.7109375" style="11" customWidth="1"/>
    <col min="16" max="16" width="72.28515625" style="11" customWidth="1"/>
    <col min="17" max="17" width="1.140625" style="11" customWidth="1"/>
    <col min="18" max="18" width="15.5703125" style="11" customWidth="1"/>
    <col min="19" max="19" width="7.7109375" style="11" customWidth="1"/>
    <col min="20" max="20" width="1.140625" style="11" customWidth="1"/>
    <col min="21" max="21" width="7.7109375" style="11" customWidth="1"/>
    <col min="22" max="22" width="72.28515625" style="11" customWidth="1"/>
    <col min="23" max="23" width="1.140625" style="87" customWidth="1"/>
    <col min="24" max="24" width="15.5703125" style="11" customWidth="1"/>
    <col min="25" max="25" width="7.7109375" style="11" customWidth="1"/>
    <col min="26" max="26" width="1.140625" style="11" customWidth="1"/>
    <col min="27" max="27" width="7.7109375" style="11" customWidth="1"/>
    <col min="28" max="28" width="72.28515625" style="11" customWidth="1"/>
    <col min="29" max="29" width="1.140625" style="11" customWidth="1"/>
    <col min="30" max="30" width="15.5703125" style="11" customWidth="1"/>
    <col min="31" max="31" width="7.7109375" style="11" customWidth="1"/>
    <col min="32" max="32" width="1.140625" style="11" customWidth="1"/>
    <col min="33" max="33" width="7.7109375" style="11" customWidth="1"/>
    <col min="34" max="34" width="72.28515625" style="11" customWidth="1"/>
    <col min="35" max="35" width="1.140625" style="87" customWidth="1"/>
    <col min="36" max="36" width="15.5703125" style="11" customWidth="1"/>
    <col min="37" max="37" width="7.7109375" style="11" customWidth="1"/>
    <col min="38" max="38" width="1.140625" style="11" customWidth="1"/>
    <col min="39" max="39" width="7.7109375" style="11" customWidth="1"/>
    <col min="40" max="40" width="72.28515625" style="11" customWidth="1"/>
    <col min="41" max="41" width="1.140625" style="87" customWidth="1"/>
    <col min="42" max="42" width="15.5703125" style="11" customWidth="1"/>
    <col min="43" max="43" width="7.7109375" style="11" customWidth="1"/>
    <col min="44" max="44" width="1.140625" style="11" customWidth="1"/>
    <col min="45" max="45" width="7.7109375" style="11" customWidth="1"/>
    <col min="46" max="46" width="72.28515625" style="11" customWidth="1"/>
    <col min="47" max="47" width="1.140625" style="87" customWidth="1"/>
    <col min="48" max="48" width="15.5703125" style="11" customWidth="1"/>
    <col min="49" max="49" width="7.7109375" style="11" customWidth="1"/>
    <col min="50" max="50" width="1.140625" style="11" customWidth="1"/>
    <col min="51" max="51" width="7.7109375" style="11" customWidth="1"/>
    <col min="52" max="52" width="72.28515625" style="11" customWidth="1"/>
    <col min="53" max="53" width="1.140625" style="11" customWidth="1"/>
    <col min="54" max="54" width="15.5703125" style="11" customWidth="1"/>
    <col min="55" max="55" width="7.7109375" style="11" customWidth="1"/>
    <col min="56" max="56" width="1.140625" style="11" customWidth="1"/>
    <col min="57" max="57" width="7.7109375" style="11" customWidth="1"/>
    <col min="58" max="58" width="72.28515625" style="11" customWidth="1"/>
    <col min="59" max="59" width="1.140625" style="87" customWidth="1"/>
    <col min="60" max="60" width="15.5703125" style="11" customWidth="1"/>
    <col min="61" max="61" width="7.7109375" style="11" customWidth="1"/>
    <col min="62" max="62" width="1.140625" style="11" customWidth="1"/>
    <col min="63" max="63" width="7.7109375" style="11" customWidth="1"/>
    <col min="64" max="64" width="72.28515625" style="11" customWidth="1"/>
    <col min="65" max="65" width="1.140625" style="11" customWidth="1"/>
    <col min="66" max="66" width="15.5703125" style="11" customWidth="1"/>
    <col min="67" max="67" width="7.7109375" style="11" customWidth="1"/>
    <col min="68" max="68" width="1.140625" style="11" customWidth="1"/>
    <col min="69" max="69" width="7.7109375" style="11" customWidth="1"/>
    <col min="70" max="70" width="72.28515625" style="11" customWidth="1"/>
    <col min="71" max="71" width="1.140625" style="87" customWidth="1"/>
    <col min="72" max="72" width="15.5703125" style="11" customWidth="1"/>
    <col min="73" max="73" width="7.7109375" style="11" customWidth="1"/>
    <col min="74" max="74" width="1.140625" style="11" customWidth="1"/>
    <col min="75" max="75" width="7.7109375" style="11" customWidth="1"/>
    <col min="76" max="76" width="72.28515625" style="11" customWidth="1"/>
    <col min="77" max="77" width="1.140625" style="87" customWidth="1"/>
    <col min="78" max="78" width="42" style="11" customWidth="1"/>
    <col min="79" max="79" width="9.140625" style="11" customWidth="1"/>
    <col min="80" max="16384" width="9.140625" style="11"/>
  </cols>
  <sheetData>
    <row r="1" spans="2:84" ht="6" customHeight="1" thickBot="1" x14ac:dyDescent="0.25"/>
    <row r="2" spans="2:84" ht="15" x14ac:dyDescent="0.25">
      <c r="B2" s="88" t="s">
        <v>0</v>
      </c>
      <c r="C2" s="89" t="str">
        <f>'Final Scores &amp; Short-list'!C2</f>
        <v>[Procurement Title]</v>
      </c>
      <c r="D2" s="83"/>
      <c r="E2" s="5"/>
      <c r="F2" s="5"/>
      <c r="G2" s="26"/>
      <c r="H2" s="26"/>
      <c r="I2" s="26"/>
      <c r="J2" s="26"/>
      <c r="K2" s="26"/>
      <c r="L2" s="5"/>
      <c r="M2" s="26"/>
      <c r="N2" s="26"/>
      <c r="O2" s="26"/>
      <c r="P2" s="26"/>
      <c r="Q2" s="5"/>
      <c r="R2" s="5"/>
      <c r="S2" s="26"/>
      <c r="T2" s="26"/>
      <c r="U2" s="26"/>
      <c r="V2" s="26"/>
      <c r="W2" s="26"/>
      <c r="X2" s="5"/>
      <c r="Y2" s="26"/>
      <c r="Z2" s="26"/>
      <c r="AA2" s="26"/>
      <c r="AB2" s="26"/>
      <c r="AC2" s="5"/>
      <c r="AD2" s="5"/>
      <c r="AE2" s="26"/>
      <c r="AF2" s="26"/>
      <c r="AG2" s="26"/>
      <c r="AH2" s="26"/>
      <c r="AI2" s="26"/>
      <c r="AJ2" s="5"/>
      <c r="AK2" s="26"/>
      <c r="AL2" s="26"/>
      <c r="AM2" s="26"/>
      <c r="AN2" s="26"/>
      <c r="AO2" s="26"/>
      <c r="AP2" s="5"/>
      <c r="AQ2" s="26"/>
      <c r="AR2" s="26"/>
      <c r="AS2" s="26"/>
      <c r="AT2" s="26"/>
      <c r="AU2" s="26"/>
      <c r="AV2" s="5"/>
      <c r="AW2" s="26"/>
      <c r="AX2" s="26"/>
      <c r="AY2" s="26"/>
      <c r="AZ2" s="26"/>
      <c r="BA2" s="5"/>
      <c r="BB2" s="5"/>
      <c r="BC2" s="26"/>
      <c r="BD2" s="26"/>
      <c r="BE2" s="26"/>
      <c r="BF2" s="26"/>
      <c r="BG2" s="26"/>
      <c r="BH2" s="5"/>
      <c r="BI2" s="26"/>
      <c r="BJ2" s="26"/>
      <c r="BK2" s="26"/>
      <c r="BL2" s="26"/>
      <c r="BM2" s="5"/>
      <c r="BN2" s="5"/>
      <c r="BO2" s="26"/>
      <c r="BP2" s="26"/>
      <c r="BQ2" s="26"/>
      <c r="BR2" s="26"/>
      <c r="BS2" s="26"/>
      <c r="BT2" s="5"/>
      <c r="BU2" s="26"/>
      <c r="BV2" s="26"/>
      <c r="BW2" s="26"/>
      <c r="BX2" s="26"/>
      <c r="BY2" s="26"/>
    </row>
    <row r="3" spans="2:84" ht="15" x14ac:dyDescent="0.25">
      <c r="B3" s="90" t="s">
        <v>15</v>
      </c>
      <c r="C3" s="127" t="str">
        <f>'Final Scores &amp; Short-list'!C6</f>
        <v>[Evaluator 1 Name (Chair)]</v>
      </c>
      <c r="D3" s="83"/>
      <c r="E3" s="5"/>
      <c r="F3" s="5"/>
      <c r="G3" s="26"/>
      <c r="H3" s="26"/>
      <c r="I3" s="26"/>
      <c r="J3" s="26"/>
      <c r="K3" s="26"/>
      <c r="L3" s="5"/>
      <c r="M3" s="26"/>
      <c r="N3" s="26"/>
      <c r="O3" s="26"/>
      <c r="P3" s="26"/>
      <c r="Q3" s="5"/>
      <c r="R3" s="5"/>
      <c r="S3" s="26"/>
      <c r="T3" s="26"/>
      <c r="U3" s="26"/>
      <c r="V3" s="26"/>
      <c r="W3" s="26"/>
      <c r="X3" s="5"/>
      <c r="Y3" s="26"/>
      <c r="Z3" s="26"/>
      <c r="AA3" s="26"/>
      <c r="AB3" s="26"/>
      <c r="AC3" s="5"/>
      <c r="AD3" s="5"/>
      <c r="AE3" s="26"/>
      <c r="AF3" s="26"/>
      <c r="AG3" s="26"/>
      <c r="AH3" s="26"/>
      <c r="AI3" s="26"/>
      <c r="AJ3" s="5"/>
      <c r="AK3" s="26"/>
      <c r="AL3" s="26"/>
      <c r="AM3" s="26"/>
      <c r="AN3" s="26"/>
      <c r="AO3" s="26"/>
      <c r="AP3" s="5"/>
      <c r="AQ3" s="26"/>
      <c r="AR3" s="26"/>
      <c r="AS3" s="26"/>
      <c r="AT3" s="26"/>
      <c r="AU3" s="26"/>
      <c r="AV3" s="5"/>
      <c r="AW3" s="26"/>
      <c r="AX3" s="26"/>
      <c r="AY3" s="26"/>
      <c r="AZ3" s="26"/>
      <c r="BA3" s="5"/>
      <c r="BB3" s="5"/>
      <c r="BC3" s="26"/>
      <c r="BD3" s="26"/>
      <c r="BE3" s="26"/>
      <c r="BF3" s="26"/>
      <c r="BG3" s="26"/>
      <c r="BH3" s="5"/>
      <c r="BI3" s="26"/>
      <c r="BJ3" s="26"/>
      <c r="BK3" s="26"/>
      <c r="BL3" s="26"/>
      <c r="BM3" s="5"/>
      <c r="BN3" s="5"/>
      <c r="BO3" s="26"/>
      <c r="BP3" s="26"/>
      <c r="BQ3" s="26"/>
      <c r="BR3" s="26"/>
      <c r="BS3" s="26"/>
      <c r="BT3" s="5"/>
      <c r="BU3" s="26"/>
      <c r="BV3" s="26"/>
      <c r="BW3" s="26"/>
      <c r="BX3" s="26"/>
      <c r="BY3" s="26"/>
    </row>
    <row r="4" spans="2:84" ht="15.75" thickBot="1" x14ac:dyDescent="0.3">
      <c r="B4" s="92" t="s">
        <v>10</v>
      </c>
      <c r="C4" s="93" t="str">
        <f>'ROI Moderation'!C3</f>
        <v>Works</v>
      </c>
      <c r="D4" s="83"/>
      <c r="E4" s="5"/>
      <c r="F4" s="5"/>
      <c r="G4" s="26"/>
      <c r="H4" s="26"/>
      <c r="I4" s="26"/>
      <c r="J4" s="26"/>
      <c r="K4" s="26"/>
      <c r="L4" s="5"/>
      <c r="M4" s="26"/>
      <c r="N4" s="26"/>
      <c r="O4" s="26"/>
      <c r="P4" s="26"/>
      <c r="Q4" s="5"/>
      <c r="R4" s="5"/>
      <c r="S4" s="26"/>
      <c r="T4" s="26"/>
      <c r="U4" s="26"/>
      <c r="V4" s="26"/>
      <c r="W4" s="26"/>
      <c r="X4" s="5"/>
      <c r="Y4" s="26"/>
      <c r="Z4" s="26"/>
      <c r="AA4" s="26"/>
      <c r="AB4" s="26"/>
      <c r="AC4" s="5"/>
      <c r="AD4" s="5"/>
      <c r="AE4" s="26"/>
      <c r="AF4" s="26"/>
      <c r="AG4" s="26"/>
      <c r="AH4" s="26"/>
      <c r="AI4" s="26"/>
      <c r="AJ4" s="5"/>
      <c r="AK4" s="26"/>
      <c r="AL4" s="26"/>
      <c r="AM4" s="26"/>
      <c r="AN4" s="26"/>
      <c r="AO4" s="26"/>
      <c r="AP4" s="5"/>
      <c r="AQ4" s="26"/>
      <c r="AR4" s="26"/>
      <c r="AS4" s="26"/>
      <c r="AT4" s="26"/>
      <c r="AU4" s="26"/>
      <c r="AV4" s="5"/>
      <c r="AW4" s="26"/>
      <c r="AX4" s="26"/>
      <c r="AY4" s="26"/>
      <c r="AZ4" s="26"/>
      <c r="BA4" s="5"/>
      <c r="BB4" s="5"/>
      <c r="BC4" s="26"/>
      <c r="BD4" s="26"/>
      <c r="BE4" s="26"/>
      <c r="BF4" s="26"/>
      <c r="BG4" s="26"/>
      <c r="BH4" s="5"/>
      <c r="BI4" s="26"/>
      <c r="BJ4" s="26"/>
      <c r="BK4" s="26"/>
      <c r="BL4" s="26"/>
      <c r="BM4" s="5"/>
      <c r="BN4" s="5"/>
      <c r="BO4" s="26"/>
      <c r="BP4" s="26"/>
      <c r="BQ4" s="26"/>
      <c r="BR4" s="26"/>
      <c r="BS4" s="26"/>
      <c r="BT4" s="5"/>
      <c r="BU4" s="26"/>
      <c r="BV4" s="26"/>
      <c r="BW4" s="26"/>
      <c r="BX4" s="26"/>
      <c r="BY4" s="26"/>
    </row>
    <row r="5" spans="2:84" ht="6" customHeight="1" thickBot="1" x14ac:dyDescent="0.3">
      <c r="B5" s="94"/>
      <c r="C5" s="95"/>
      <c r="D5" s="9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2:84" ht="15" x14ac:dyDescent="0.25">
      <c r="B6" s="286" t="s">
        <v>7</v>
      </c>
      <c r="C6" s="289" t="s">
        <v>13</v>
      </c>
      <c r="D6" s="276" t="s">
        <v>4</v>
      </c>
      <c r="E6" s="6"/>
      <c r="F6" s="280" t="str">
        <f>'ROI Moderation'!H4</f>
        <v>Name 1</v>
      </c>
      <c r="G6" s="281"/>
      <c r="H6" s="281"/>
      <c r="I6" s="281"/>
      <c r="J6" s="282"/>
      <c r="K6" s="96"/>
      <c r="L6" s="280">
        <f>'ROI Moderation'!L4</f>
        <v>0</v>
      </c>
      <c r="M6" s="281"/>
      <c r="N6" s="281"/>
      <c r="O6" s="281"/>
      <c r="P6" s="282"/>
      <c r="Q6" s="97"/>
      <c r="R6" s="280">
        <f>'ROI Moderation'!P4</f>
        <v>0</v>
      </c>
      <c r="S6" s="281"/>
      <c r="T6" s="281"/>
      <c r="U6" s="281"/>
      <c r="V6" s="282"/>
      <c r="W6" s="96"/>
      <c r="X6" s="280">
        <f>'ROI Moderation'!T4</f>
        <v>0</v>
      </c>
      <c r="Y6" s="281"/>
      <c r="Z6" s="281"/>
      <c r="AA6" s="281"/>
      <c r="AB6" s="282"/>
      <c r="AC6" s="97"/>
      <c r="AD6" s="280">
        <f>'ROI Moderation'!X4</f>
        <v>0</v>
      </c>
      <c r="AE6" s="281"/>
      <c r="AF6" s="281"/>
      <c r="AG6" s="281"/>
      <c r="AH6" s="282"/>
      <c r="AI6" s="96"/>
      <c r="AJ6" s="280">
        <f>'ROI Moderation'!AB4</f>
        <v>0</v>
      </c>
      <c r="AK6" s="281"/>
      <c r="AL6" s="281"/>
      <c r="AM6" s="281"/>
      <c r="AN6" s="282"/>
      <c r="AO6" s="96"/>
      <c r="AP6" s="280">
        <f>'ROI Moderation'!AF4</f>
        <v>0</v>
      </c>
      <c r="AQ6" s="281"/>
      <c r="AR6" s="281"/>
      <c r="AS6" s="281"/>
      <c r="AT6" s="282"/>
      <c r="AU6" s="96"/>
      <c r="AV6" s="280">
        <f>'ROI Moderation'!AJ4</f>
        <v>0</v>
      </c>
      <c r="AW6" s="281"/>
      <c r="AX6" s="281"/>
      <c r="AY6" s="281"/>
      <c r="AZ6" s="282"/>
      <c r="BA6" s="97"/>
      <c r="BB6" s="280">
        <f>'ROI Moderation'!AN4</f>
        <v>0</v>
      </c>
      <c r="BC6" s="281"/>
      <c r="BD6" s="281"/>
      <c r="BE6" s="281"/>
      <c r="BF6" s="282"/>
      <c r="BG6" s="98"/>
      <c r="BH6" s="280">
        <f>'ROI Moderation'!AR4</f>
        <v>0</v>
      </c>
      <c r="BI6" s="281"/>
      <c r="BJ6" s="281"/>
      <c r="BK6" s="281"/>
      <c r="BL6" s="282"/>
      <c r="BM6" s="97"/>
      <c r="BN6" s="280">
        <f>'ROI Moderation'!AV4</f>
        <v>0</v>
      </c>
      <c r="BO6" s="281"/>
      <c r="BP6" s="281"/>
      <c r="BQ6" s="281"/>
      <c r="BR6" s="282"/>
      <c r="BS6" s="96"/>
      <c r="BT6" s="280">
        <f>'ROI Moderation'!AZ4</f>
        <v>0</v>
      </c>
      <c r="BU6" s="281"/>
      <c r="BV6" s="281"/>
      <c r="BW6" s="281"/>
      <c r="BX6" s="282"/>
      <c r="BY6" s="26"/>
    </row>
    <row r="7" spans="2:84" ht="15.75" thickBot="1" x14ac:dyDescent="0.3">
      <c r="B7" s="287"/>
      <c r="C7" s="290"/>
      <c r="D7" s="288"/>
      <c r="E7" s="6"/>
      <c r="F7" s="99" t="s">
        <v>14</v>
      </c>
      <c r="G7" s="283" t="s">
        <v>8</v>
      </c>
      <c r="H7" s="284"/>
      <c r="I7" s="285"/>
      <c r="J7" s="100" t="s">
        <v>12</v>
      </c>
      <c r="K7" s="101"/>
      <c r="L7" s="99" t="s">
        <v>14</v>
      </c>
      <c r="M7" s="283" t="s">
        <v>8</v>
      </c>
      <c r="N7" s="284"/>
      <c r="O7" s="285"/>
      <c r="P7" s="100" t="s">
        <v>12</v>
      </c>
      <c r="Q7" s="97"/>
      <c r="R7" s="99" t="s">
        <v>14</v>
      </c>
      <c r="S7" s="283" t="s">
        <v>8</v>
      </c>
      <c r="T7" s="284"/>
      <c r="U7" s="285"/>
      <c r="V7" s="100" t="s">
        <v>12</v>
      </c>
      <c r="W7" s="101"/>
      <c r="X7" s="99" t="s">
        <v>14</v>
      </c>
      <c r="Y7" s="283" t="s">
        <v>8</v>
      </c>
      <c r="Z7" s="284"/>
      <c r="AA7" s="285"/>
      <c r="AB7" s="100" t="s">
        <v>12</v>
      </c>
      <c r="AC7" s="97"/>
      <c r="AD7" s="99" t="s">
        <v>14</v>
      </c>
      <c r="AE7" s="283" t="s">
        <v>8</v>
      </c>
      <c r="AF7" s="284"/>
      <c r="AG7" s="285"/>
      <c r="AH7" s="100" t="s">
        <v>12</v>
      </c>
      <c r="AI7" s="101"/>
      <c r="AJ7" s="99" t="s">
        <v>14</v>
      </c>
      <c r="AK7" s="283" t="s">
        <v>8</v>
      </c>
      <c r="AL7" s="284"/>
      <c r="AM7" s="285"/>
      <c r="AN7" s="100" t="s">
        <v>12</v>
      </c>
      <c r="AO7" s="101"/>
      <c r="AP7" s="99" t="s">
        <v>14</v>
      </c>
      <c r="AQ7" s="283" t="s">
        <v>8</v>
      </c>
      <c r="AR7" s="284"/>
      <c r="AS7" s="285"/>
      <c r="AT7" s="100" t="s">
        <v>12</v>
      </c>
      <c r="AU7" s="101"/>
      <c r="AV7" s="99" t="s">
        <v>14</v>
      </c>
      <c r="AW7" s="283" t="s">
        <v>8</v>
      </c>
      <c r="AX7" s="284"/>
      <c r="AY7" s="285"/>
      <c r="AZ7" s="100" t="s">
        <v>12</v>
      </c>
      <c r="BA7" s="97"/>
      <c r="BB7" s="99" t="s">
        <v>14</v>
      </c>
      <c r="BC7" s="283" t="s">
        <v>8</v>
      </c>
      <c r="BD7" s="284"/>
      <c r="BE7" s="285"/>
      <c r="BF7" s="100" t="s">
        <v>12</v>
      </c>
      <c r="BG7" s="57"/>
      <c r="BH7" s="99" t="s">
        <v>14</v>
      </c>
      <c r="BI7" s="283" t="s">
        <v>8</v>
      </c>
      <c r="BJ7" s="284"/>
      <c r="BK7" s="285"/>
      <c r="BL7" s="100" t="s">
        <v>12</v>
      </c>
      <c r="BM7" s="97"/>
      <c r="BN7" s="99" t="s">
        <v>14</v>
      </c>
      <c r="BO7" s="283" t="s">
        <v>8</v>
      </c>
      <c r="BP7" s="284"/>
      <c r="BQ7" s="285"/>
      <c r="BR7" s="100" t="s">
        <v>12</v>
      </c>
      <c r="BS7" s="101"/>
      <c r="BT7" s="99" t="s">
        <v>14</v>
      </c>
      <c r="BU7" s="283" t="s">
        <v>8</v>
      </c>
      <c r="BV7" s="284"/>
      <c r="BW7" s="285"/>
      <c r="BX7" s="100" t="s">
        <v>12</v>
      </c>
    </row>
    <row r="8" spans="2:84" ht="117" customHeight="1" x14ac:dyDescent="0.2">
      <c r="B8" s="102" t="s">
        <v>5</v>
      </c>
      <c r="C8" s="1" t="s">
        <v>42</v>
      </c>
      <c r="D8" s="103">
        <f>'Final Scores &amp; Short-list'!$D$14*0.01</f>
        <v>0.65</v>
      </c>
      <c r="E8" s="109"/>
      <c r="F8" s="104"/>
      <c r="G8" s="277">
        <f>F8*$D8*10</f>
        <v>0</v>
      </c>
      <c r="H8" s="278"/>
      <c r="I8" s="279"/>
      <c r="J8" s="105"/>
      <c r="K8" s="110"/>
      <c r="L8" s="104"/>
      <c r="M8" s="277">
        <f>L8*$D8*10</f>
        <v>0</v>
      </c>
      <c r="N8" s="278"/>
      <c r="O8" s="279"/>
      <c r="P8" s="106"/>
      <c r="Q8" s="111"/>
      <c r="R8" s="104"/>
      <c r="S8" s="277">
        <f>R8*$D8*10</f>
        <v>0</v>
      </c>
      <c r="T8" s="278"/>
      <c r="U8" s="279"/>
      <c r="V8" s="105"/>
      <c r="W8" s="110"/>
      <c r="X8" s="104"/>
      <c r="Y8" s="277">
        <f>X8*$D8*10</f>
        <v>0</v>
      </c>
      <c r="Z8" s="278"/>
      <c r="AA8" s="279"/>
      <c r="AB8" s="105"/>
      <c r="AC8" s="111"/>
      <c r="AD8" s="104"/>
      <c r="AE8" s="277">
        <f>AD8*$D8*10</f>
        <v>0</v>
      </c>
      <c r="AF8" s="278"/>
      <c r="AG8" s="279"/>
      <c r="AH8" s="105"/>
      <c r="AI8" s="110"/>
      <c r="AJ8" s="104"/>
      <c r="AK8" s="277">
        <f>AJ8*$D8*10</f>
        <v>0</v>
      </c>
      <c r="AL8" s="278"/>
      <c r="AM8" s="279"/>
      <c r="AN8" s="105"/>
      <c r="AO8" s="110"/>
      <c r="AP8" s="104"/>
      <c r="AQ8" s="277">
        <f>AP8*$D8*10</f>
        <v>0</v>
      </c>
      <c r="AR8" s="278"/>
      <c r="AS8" s="279"/>
      <c r="AT8" s="105"/>
      <c r="AU8" s="110"/>
      <c r="AV8" s="104"/>
      <c r="AW8" s="277">
        <f>AV8*$D8*10</f>
        <v>0</v>
      </c>
      <c r="AX8" s="278"/>
      <c r="AY8" s="279"/>
      <c r="AZ8" s="105"/>
      <c r="BA8" s="111"/>
      <c r="BB8" s="104"/>
      <c r="BC8" s="277">
        <f>BB8*$D8*10</f>
        <v>0</v>
      </c>
      <c r="BD8" s="278"/>
      <c r="BE8" s="279"/>
      <c r="BF8" s="105"/>
      <c r="BG8" s="112"/>
      <c r="BH8" s="104"/>
      <c r="BI8" s="277">
        <f>BH8*$D8*10</f>
        <v>0</v>
      </c>
      <c r="BJ8" s="278"/>
      <c r="BK8" s="279"/>
      <c r="BL8" s="105"/>
      <c r="BM8" s="111"/>
      <c r="BN8" s="104"/>
      <c r="BO8" s="277">
        <f>BN8*$D8*10</f>
        <v>0</v>
      </c>
      <c r="BP8" s="278"/>
      <c r="BQ8" s="279"/>
      <c r="BR8" s="105"/>
      <c r="BS8" s="110"/>
      <c r="BT8" s="104"/>
      <c r="BU8" s="277">
        <f>BT8*$D8*10</f>
        <v>0</v>
      </c>
      <c r="BV8" s="278"/>
      <c r="BW8" s="279"/>
      <c r="BX8" s="105"/>
      <c r="BY8" s="112"/>
      <c r="BZ8" s="108"/>
      <c r="CA8" s="107"/>
      <c r="CB8" s="108"/>
      <c r="CC8" s="108"/>
      <c r="CD8" s="108"/>
      <c r="CE8" s="108"/>
      <c r="CF8" s="108"/>
    </row>
    <row r="9" spans="2:84" ht="120" customHeight="1" thickBot="1" x14ac:dyDescent="0.25">
      <c r="B9" s="113" t="s">
        <v>3</v>
      </c>
      <c r="C9" s="2" t="s">
        <v>43</v>
      </c>
      <c r="D9" s="114">
        <f>'Final Scores &amp; Short-list'!$G$14*0.01</f>
        <v>0.35000000000000003</v>
      </c>
      <c r="E9" s="109"/>
      <c r="F9" s="115"/>
      <c r="G9" s="277">
        <f>F9*$D9*10</f>
        <v>0</v>
      </c>
      <c r="H9" s="278"/>
      <c r="I9" s="279"/>
      <c r="J9" s="116"/>
      <c r="K9" s="117"/>
      <c r="L9" s="115"/>
      <c r="M9" s="277">
        <f>L9*$D9*10</f>
        <v>0</v>
      </c>
      <c r="N9" s="278"/>
      <c r="O9" s="279"/>
      <c r="P9" s="118"/>
      <c r="Q9" s="111"/>
      <c r="R9" s="115"/>
      <c r="S9" s="277">
        <f>R9*$D9*10</f>
        <v>0</v>
      </c>
      <c r="T9" s="278"/>
      <c r="U9" s="279"/>
      <c r="V9" s="116"/>
      <c r="W9" s="117"/>
      <c r="X9" s="115"/>
      <c r="Y9" s="277">
        <f>X9*$D9*10</f>
        <v>0</v>
      </c>
      <c r="Z9" s="278"/>
      <c r="AA9" s="279"/>
      <c r="AB9" s="116"/>
      <c r="AC9" s="111"/>
      <c r="AD9" s="115"/>
      <c r="AE9" s="277">
        <f>AD9*$D9*10</f>
        <v>0</v>
      </c>
      <c r="AF9" s="278"/>
      <c r="AG9" s="279"/>
      <c r="AH9" s="116"/>
      <c r="AI9" s="117"/>
      <c r="AJ9" s="115"/>
      <c r="AK9" s="277">
        <f>AJ9*$D9*10</f>
        <v>0</v>
      </c>
      <c r="AL9" s="278"/>
      <c r="AM9" s="279"/>
      <c r="AN9" s="116"/>
      <c r="AO9" s="117"/>
      <c r="AP9" s="115"/>
      <c r="AQ9" s="277">
        <f>AP9*$D9*10</f>
        <v>0</v>
      </c>
      <c r="AR9" s="278"/>
      <c r="AS9" s="279"/>
      <c r="AT9" s="116"/>
      <c r="AU9" s="117"/>
      <c r="AV9" s="115"/>
      <c r="AW9" s="277">
        <f>AV9*$D9*10</f>
        <v>0</v>
      </c>
      <c r="AX9" s="278"/>
      <c r="AY9" s="279"/>
      <c r="AZ9" s="116"/>
      <c r="BA9" s="111"/>
      <c r="BB9" s="115"/>
      <c r="BC9" s="277">
        <f>BB9*$D9*10</f>
        <v>0</v>
      </c>
      <c r="BD9" s="278"/>
      <c r="BE9" s="279"/>
      <c r="BF9" s="116"/>
      <c r="BG9" s="119"/>
      <c r="BH9" s="115"/>
      <c r="BI9" s="277">
        <f>BH9*$D9*10</f>
        <v>0</v>
      </c>
      <c r="BJ9" s="278"/>
      <c r="BK9" s="279"/>
      <c r="BL9" s="116"/>
      <c r="BM9" s="111"/>
      <c r="BN9" s="115"/>
      <c r="BO9" s="277">
        <f>BN9*$D9*10</f>
        <v>0</v>
      </c>
      <c r="BP9" s="278"/>
      <c r="BQ9" s="279"/>
      <c r="BR9" s="116"/>
      <c r="BS9" s="117"/>
      <c r="BT9" s="115"/>
      <c r="BU9" s="277">
        <f>BT9*$D9*10</f>
        <v>0</v>
      </c>
      <c r="BV9" s="278"/>
      <c r="BW9" s="279"/>
      <c r="BX9" s="116"/>
      <c r="BY9" s="120"/>
      <c r="BZ9" s="108"/>
      <c r="CA9" s="108"/>
      <c r="CB9" s="108"/>
      <c r="CC9" s="108"/>
      <c r="CD9" s="108"/>
      <c r="CE9" s="108"/>
      <c r="CF9" s="108"/>
    </row>
    <row r="10" spans="2:84" ht="15.75" thickBot="1" x14ac:dyDescent="0.3">
      <c r="B10" s="295" t="s">
        <v>16</v>
      </c>
      <c r="C10" s="296"/>
      <c r="D10" s="128"/>
      <c r="E10" s="6"/>
      <c r="F10" s="121"/>
      <c r="G10" s="122">
        <f>G9+G8</f>
        <v>0</v>
      </c>
      <c r="H10" s="123" t="s">
        <v>11</v>
      </c>
      <c r="I10" s="124">
        <f>'Final Scores &amp; Short-list'!$J$14</f>
        <v>100</v>
      </c>
      <c r="J10" s="125"/>
      <c r="K10" s="107"/>
      <c r="L10" s="121"/>
      <c r="M10" s="122">
        <f>M9+M8</f>
        <v>0</v>
      </c>
      <c r="N10" s="123" t="s">
        <v>11</v>
      </c>
      <c r="O10" s="124">
        <f>'Final Scores &amp; Short-list'!$J$14</f>
        <v>100</v>
      </c>
      <c r="P10" s="125"/>
      <c r="Q10" s="33"/>
      <c r="R10" s="121"/>
      <c r="S10" s="122">
        <f>S9+S8</f>
        <v>0</v>
      </c>
      <c r="T10" s="123" t="s">
        <v>11</v>
      </c>
      <c r="U10" s="124">
        <f>'Final Scores &amp; Short-list'!$J$14</f>
        <v>100</v>
      </c>
      <c r="V10" s="126"/>
      <c r="W10" s="107"/>
      <c r="X10" s="121"/>
      <c r="Y10" s="122">
        <f>Y9+Y8</f>
        <v>0</v>
      </c>
      <c r="Z10" s="123" t="s">
        <v>11</v>
      </c>
      <c r="AA10" s="124">
        <f>'Final Scores &amp; Short-list'!$J$14</f>
        <v>100</v>
      </c>
      <c r="AB10" s="126"/>
      <c r="AC10" s="33"/>
      <c r="AD10" s="121"/>
      <c r="AE10" s="122">
        <f>AE9+AE8</f>
        <v>0</v>
      </c>
      <c r="AF10" s="123" t="s">
        <v>11</v>
      </c>
      <c r="AG10" s="124">
        <f>'Final Scores &amp; Short-list'!$J$14</f>
        <v>100</v>
      </c>
      <c r="AH10" s="126"/>
      <c r="AI10" s="107"/>
      <c r="AJ10" s="121"/>
      <c r="AK10" s="122">
        <f>AK9+AK8</f>
        <v>0</v>
      </c>
      <c r="AL10" s="123" t="s">
        <v>11</v>
      </c>
      <c r="AM10" s="124">
        <f>'Final Scores &amp; Short-list'!$J$14</f>
        <v>100</v>
      </c>
      <c r="AN10" s="126"/>
      <c r="AO10" s="107"/>
      <c r="AP10" s="121"/>
      <c r="AQ10" s="122">
        <f>AQ9+AQ8</f>
        <v>0</v>
      </c>
      <c r="AR10" s="123" t="s">
        <v>11</v>
      </c>
      <c r="AS10" s="124">
        <f>'Final Scores &amp; Short-list'!$J$14</f>
        <v>100</v>
      </c>
      <c r="AT10" s="126"/>
      <c r="AU10" s="107"/>
      <c r="AV10" s="121"/>
      <c r="AW10" s="122">
        <f>AW9+AW8</f>
        <v>0</v>
      </c>
      <c r="AX10" s="123" t="s">
        <v>11</v>
      </c>
      <c r="AY10" s="124">
        <f>'Final Scores &amp; Short-list'!$J$14</f>
        <v>100</v>
      </c>
      <c r="AZ10" s="126"/>
      <c r="BA10" s="33"/>
      <c r="BB10" s="121"/>
      <c r="BC10" s="122">
        <f>BC9+BC8</f>
        <v>0</v>
      </c>
      <c r="BD10" s="123" t="s">
        <v>11</v>
      </c>
      <c r="BE10" s="124">
        <f>'Final Scores &amp; Short-list'!$J$14</f>
        <v>100</v>
      </c>
      <c r="BF10" s="126"/>
      <c r="BG10" s="126"/>
      <c r="BH10" s="121"/>
      <c r="BI10" s="122">
        <f>BI9+BI8</f>
        <v>0</v>
      </c>
      <c r="BJ10" s="123" t="s">
        <v>11</v>
      </c>
      <c r="BK10" s="124">
        <f>'Final Scores &amp; Short-list'!$J$14</f>
        <v>100</v>
      </c>
      <c r="BL10" s="126"/>
      <c r="BM10" s="33"/>
      <c r="BN10" s="121"/>
      <c r="BO10" s="122">
        <f>BO9+BO8</f>
        <v>0</v>
      </c>
      <c r="BP10" s="123" t="s">
        <v>11</v>
      </c>
      <c r="BQ10" s="124">
        <f>'Final Scores &amp; Short-list'!$J$14</f>
        <v>100</v>
      </c>
      <c r="BR10" s="126"/>
      <c r="BS10" s="107"/>
      <c r="BT10" s="121"/>
      <c r="BU10" s="122">
        <f>BU9+BU8</f>
        <v>0</v>
      </c>
      <c r="BV10" s="123" t="s">
        <v>11</v>
      </c>
      <c r="BW10" s="124">
        <f>'Final Scores &amp; Short-list'!$J$14</f>
        <v>100</v>
      </c>
      <c r="BX10" s="126"/>
      <c r="BY10" s="107"/>
      <c r="BZ10" s="108"/>
      <c r="CA10" s="108"/>
      <c r="CB10" s="108"/>
      <c r="CC10" s="108"/>
      <c r="CD10" s="108"/>
      <c r="CE10" s="108"/>
      <c r="CF10" s="108"/>
    </row>
    <row r="11" spans="2:84" ht="12.6" customHeight="1" x14ac:dyDescent="0.2">
      <c r="B11" s="291" t="s">
        <v>17</v>
      </c>
      <c r="C11" s="292"/>
      <c r="F11" s="108"/>
      <c r="G11" s="108"/>
      <c r="H11" s="108"/>
      <c r="I11" s="108"/>
      <c r="J11" s="108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AJ11" s="108"/>
      <c r="AK11" s="108"/>
      <c r="AL11" s="108"/>
      <c r="AM11" s="108"/>
      <c r="AN11" s="108"/>
      <c r="AO11" s="107"/>
      <c r="AP11" s="108"/>
      <c r="AQ11" s="108"/>
      <c r="AR11" s="108"/>
      <c r="AS11" s="108"/>
      <c r="AT11" s="108"/>
      <c r="AU11" s="10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7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7"/>
      <c r="BT11" s="108"/>
      <c r="BU11" s="108"/>
      <c r="BV11" s="108"/>
      <c r="BW11" s="108"/>
      <c r="BX11" s="108"/>
      <c r="BY11" s="107"/>
      <c r="BZ11" s="108"/>
      <c r="CA11" s="108"/>
      <c r="CB11" s="108"/>
      <c r="CC11" s="108"/>
      <c r="CD11" s="108"/>
      <c r="CE11" s="108"/>
      <c r="CF11" s="108"/>
    </row>
    <row r="12" spans="2:84" ht="12.6" customHeight="1" x14ac:dyDescent="0.2">
      <c r="B12" s="291" t="s">
        <v>45</v>
      </c>
      <c r="C12" s="292"/>
      <c r="F12" s="108"/>
      <c r="G12" s="108"/>
      <c r="H12" s="108"/>
      <c r="I12" s="108"/>
      <c r="J12" s="108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7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7"/>
      <c r="AJ12" s="108"/>
      <c r="AK12" s="108"/>
      <c r="AL12" s="108"/>
      <c r="AM12" s="108"/>
      <c r="AN12" s="108"/>
      <c r="AO12" s="107"/>
      <c r="AP12" s="108"/>
      <c r="AQ12" s="108"/>
      <c r="AR12" s="108"/>
      <c r="AS12" s="108"/>
      <c r="AT12" s="108"/>
      <c r="AU12" s="107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7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7"/>
      <c r="BT12" s="108"/>
      <c r="BU12" s="108"/>
      <c r="BV12" s="108"/>
      <c r="BW12" s="108"/>
      <c r="BX12" s="108"/>
      <c r="BY12" s="107"/>
      <c r="BZ12" s="108"/>
      <c r="CA12" s="108"/>
      <c r="CB12" s="108"/>
      <c r="CC12" s="108"/>
      <c r="CD12" s="108"/>
      <c r="CE12" s="108"/>
      <c r="CF12" s="108"/>
    </row>
    <row r="13" spans="2:84" ht="12.6" customHeight="1" x14ac:dyDescent="0.2">
      <c r="B13" s="291" t="s">
        <v>44</v>
      </c>
      <c r="C13" s="292"/>
    </row>
    <row r="14" spans="2:84" ht="12.6" customHeight="1" x14ac:dyDescent="0.2">
      <c r="B14" s="291" t="s">
        <v>19</v>
      </c>
      <c r="C14" s="292"/>
    </row>
    <row r="15" spans="2:84" ht="12.6" customHeight="1" x14ac:dyDescent="0.2">
      <c r="B15" s="291" t="s">
        <v>20</v>
      </c>
      <c r="C15" s="292"/>
    </row>
    <row r="16" spans="2:84" ht="12.6" customHeight="1" thickBot="1" x14ac:dyDescent="0.25">
      <c r="B16" s="293" t="s">
        <v>21</v>
      </c>
      <c r="C16" s="29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8">
    <mergeCell ref="L6:P6"/>
    <mergeCell ref="B15:C15"/>
    <mergeCell ref="B16:C16"/>
    <mergeCell ref="B11:C11"/>
    <mergeCell ref="B12:C12"/>
    <mergeCell ref="B10:C10"/>
    <mergeCell ref="B13:C13"/>
    <mergeCell ref="B14:C14"/>
    <mergeCell ref="B6:B7"/>
    <mergeCell ref="D6:D7"/>
    <mergeCell ref="C6:C7"/>
    <mergeCell ref="BU8:BW8"/>
    <mergeCell ref="BC7:BE7"/>
    <mergeCell ref="AE7:AG7"/>
    <mergeCell ref="AJ6:AN6"/>
    <mergeCell ref="AK7:AM7"/>
    <mergeCell ref="AP6:AT6"/>
    <mergeCell ref="AV6:AZ6"/>
    <mergeCell ref="BU9:BW9"/>
    <mergeCell ref="BT6:BX6"/>
    <mergeCell ref="BU7:BW7"/>
    <mergeCell ref="BI9:BK9"/>
    <mergeCell ref="BH6:BL6"/>
    <mergeCell ref="BI7:BK7"/>
    <mergeCell ref="BN6:BR6"/>
    <mergeCell ref="BO7:BQ7"/>
    <mergeCell ref="BO9:BQ9"/>
    <mergeCell ref="BI8:BK8"/>
    <mergeCell ref="AQ9:AS9"/>
    <mergeCell ref="AW9:AY9"/>
    <mergeCell ref="BB6:BF6"/>
    <mergeCell ref="BO8:BQ8"/>
    <mergeCell ref="BC8:BE8"/>
    <mergeCell ref="BC9:BE9"/>
    <mergeCell ref="AQ7:AS7"/>
    <mergeCell ref="AW7:AY7"/>
    <mergeCell ref="AQ8:AS8"/>
    <mergeCell ref="AW8:AY8"/>
    <mergeCell ref="Y9:AA9"/>
    <mergeCell ref="AE9:AG9"/>
    <mergeCell ref="R6:V6"/>
    <mergeCell ref="X6:AB6"/>
    <mergeCell ref="AD6:AH6"/>
    <mergeCell ref="G7:I7"/>
    <mergeCell ref="M7:O7"/>
    <mergeCell ref="S7:U7"/>
    <mergeCell ref="Y7:AA7"/>
    <mergeCell ref="F6:J6"/>
    <mergeCell ref="G8:I8"/>
    <mergeCell ref="AK8:AM8"/>
    <mergeCell ref="AK9:AM9"/>
    <mergeCell ref="M8:O8"/>
    <mergeCell ref="S8:U8"/>
    <mergeCell ref="Y8:AA8"/>
    <mergeCell ref="AE8:AG8"/>
    <mergeCell ref="G9:I9"/>
    <mergeCell ref="M9:O9"/>
    <mergeCell ref="S9:U9"/>
  </mergeCells>
  <dataValidations count="1">
    <dataValidation type="list" allowBlank="1" showInputMessage="1" showErrorMessage="1" sqref="BX4:BY4 BT4:BU4">
      <formula1>$CA$2:$CA$3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"/>
  <sheetViews>
    <sheetView zoomScale="90" zoomScaleNormal="90" workbookViewId="0">
      <pane xSplit="4" topLeftCell="E1" activePane="topRight" state="frozen"/>
      <selection pane="topRight" activeCell="BU11" sqref="BU11"/>
    </sheetView>
  </sheetViews>
  <sheetFormatPr defaultRowHeight="14.25" x14ac:dyDescent="0.2"/>
  <cols>
    <col min="1" max="1" width="1.140625" style="86" customWidth="1"/>
    <col min="2" max="2" width="29.42578125" style="86" bestFit="1" customWidth="1"/>
    <col min="3" max="3" width="82.42578125" style="86" customWidth="1"/>
    <col min="4" max="4" width="11" style="86" bestFit="1" customWidth="1"/>
    <col min="5" max="5" width="1.140625" style="11" customWidth="1"/>
    <col min="6" max="6" width="15.5703125" style="11" customWidth="1"/>
    <col min="7" max="7" width="7.7109375" style="11" customWidth="1"/>
    <col min="8" max="8" width="1.140625" style="11" customWidth="1"/>
    <col min="9" max="9" width="7.7109375" style="11" customWidth="1"/>
    <col min="10" max="10" width="72.28515625" style="11" customWidth="1"/>
    <col min="11" max="11" width="1.140625" style="87" customWidth="1"/>
    <col min="12" max="12" width="15.5703125" style="11" customWidth="1"/>
    <col min="13" max="13" width="7.7109375" style="11" customWidth="1"/>
    <col min="14" max="14" width="1.140625" style="11" customWidth="1"/>
    <col min="15" max="15" width="7.7109375" style="11" customWidth="1"/>
    <col min="16" max="16" width="72.28515625" style="11" customWidth="1"/>
    <col min="17" max="17" width="1.140625" style="11" customWidth="1"/>
    <col min="18" max="18" width="15.5703125" style="11" customWidth="1"/>
    <col min="19" max="19" width="7.7109375" style="11" customWidth="1"/>
    <col min="20" max="20" width="1.140625" style="11" customWidth="1"/>
    <col min="21" max="21" width="7.7109375" style="11" customWidth="1"/>
    <col min="22" max="22" width="72.28515625" style="11" customWidth="1"/>
    <col min="23" max="23" width="1.140625" style="87" customWidth="1"/>
    <col min="24" max="24" width="15.5703125" style="11" customWidth="1"/>
    <col min="25" max="25" width="7.7109375" style="11" customWidth="1"/>
    <col min="26" max="26" width="1.140625" style="11" customWidth="1"/>
    <col min="27" max="27" width="7.7109375" style="11" customWidth="1"/>
    <col min="28" max="28" width="72.28515625" style="11" customWidth="1"/>
    <col min="29" max="29" width="1.140625" style="11" customWidth="1"/>
    <col min="30" max="30" width="15.5703125" style="11" customWidth="1"/>
    <col min="31" max="31" width="7.7109375" style="11" customWidth="1"/>
    <col min="32" max="32" width="1.140625" style="11" customWidth="1"/>
    <col min="33" max="33" width="7.7109375" style="11" customWidth="1"/>
    <col min="34" max="34" width="72.28515625" style="11" customWidth="1"/>
    <col min="35" max="35" width="1.140625" style="87" customWidth="1"/>
    <col min="36" max="36" width="15.5703125" style="11" customWidth="1"/>
    <col min="37" max="37" width="7.7109375" style="11" customWidth="1"/>
    <col min="38" max="38" width="1.140625" style="11" customWidth="1"/>
    <col min="39" max="39" width="7.7109375" style="11" customWidth="1"/>
    <col min="40" max="40" width="72.28515625" style="11" customWidth="1"/>
    <col min="41" max="41" width="1.140625" style="87" customWidth="1"/>
    <col min="42" max="42" width="15.5703125" style="11" customWidth="1"/>
    <col min="43" max="43" width="7.7109375" style="11" customWidth="1"/>
    <col min="44" max="44" width="1.140625" style="11" customWidth="1"/>
    <col min="45" max="45" width="7.7109375" style="11" customWidth="1"/>
    <col min="46" max="46" width="72.28515625" style="11" customWidth="1"/>
    <col min="47" max="47" width="1.140625" style="87" customWidth="1"/>
    <col min="48" max="48" width="15.5703125" style="11" customWidth="1"/>
    <col min="49" max="49" width="7.7109375" style="11" customWidth="1"/>
    <col min="50" max="50" width="1.140625" style="11" customWidth="1"/>
    <col min="51" max="51" width="7.7109375" style="11" customWidth="1"/>
    <col min="52" max="52" width="72.28515625" style="11" customWidth="1"/>
    <col min="53" max="53" width="1.140625" style="11" customWidth="1"/>
    <col min="54" max="54" width="15.5703125" style="11" customWidth="1"/>
    <col min="55" max="55" width="7.7109375" style="11" customWidth="1"/>
    <col min="56" max="56" width="1.140625" style="11" customWidth="1"/>
    <col min="57" max="57" width="7.7109375" style="11" customWidth="1"/>
    <col min="58" max="58" width="72.28515625" style="11" customWidth="1"/>
    <col min="59" max="59" width="1.140625" style="87" customWidth="1"/>
    <col min="60" max="60" width="15.5703125" style="11" customWidth="1"/>
    <col min="61" max="61" width="7.7109375" style="11" customWidth="1"/>
    <col min="62" max="62" width="1.140625" style="11" customWidth="1"/>
    <col min="63" max="63" width="7.7109375" style="11" customWidth="1"/>
    <col min="64" max="64" width="72.28515625" style="11" customWidth="1"/>
    <col min="65" max="65" width="1.140625" style="11" customWidth="1"/>
    <col min="66" max="66" width="15.5703125" style="11" customWidth="1"/>
    <col min="67" max="67" width="7.7109375" style="11" customWidth="1"/>
    <col min="68" max="68" width="1.140625" style="11" customWidth="1"/>
    <col min="69" max="69" width="7.7109375" style="11" customWidth="1"/>
    <col min="70" max="70" width="72.28515625" style="11" customWidth="1"/>
    <col min="71" max="71" width="1.140625" style="87" customWidth="1"/>
    <col min="72" max="72" width="15.5703125" style="11" customWidth="1"/>
    <col min="73" max="73" width="7.7109375" style="11" customWidth="1"/>
    <col min="74" max="74" width="1.140625" style="11" customWidth="1"/>
    <col min="75" max="75" width="7.7109375" style="11" customWidth="1"/>
    <col min="76" max="76" width="72.28515625" style="11" customWidth="1"/>
    <col min="77" max="77" width="1.140625" style="87" customWidth="1"/>
    <col min="78" max="78" width="42" style="11" customWidth="1"/>
    <col min="79" max="79" width="9.140625" style="11" customWidth="1"/>
    <col min="80" max="16384" width="9.140625" style="11"/>
  </cols>
  <sheetData>
    <row r="1" spans="2:84" ht="6" customHeight="1" thickBot="1" x14ac:dyDescent="0.25"/>
    <row r="2" spans="2:84" ht="15" x14ac:dyDescent="0.25">
      <c r="B2" s="88" t="s">
        <v>0</v>
      </c>
      <c r="C2" s="89" t="str">
        <f>'ROI Moderation'!C2:F2</f>
        <v>[Procurement Title]</v>
      </c>
      <c r="D2" s="83"/>
      <c r="E2" s="5"/>
      <c r="F2" s="5"/>
      <c r="G2" s="26"/>
      <c r="H2" s="26"/>
      <c r="I2" s="26"/>
      <c r="J2" s="26"/>
      <c r="K2" s="26"/>
      <c r="L2" s="5"/>
      <c r="M2" s="26"/>
      <c r="N2" s="26"/>
      <c r="O2" s="26"/>
      <c r="P2" s="26"/>
      <c r="Q2" s="5"/>
      <c r="R2" s="5"/>
      <c r="S2" s="26"/>
      <c r="T2" s="26"/>
      <c r="U2" s="26"/>
      <c r="V2" s="26"/>
      <c r="W2" s="26"/>
      <c r="X2" s="5"/>
      <c r="Y2" s="26"/>
      <c r="Z2" s="26"/>
      <c r="AA2" s="26"/>
      <c r="AB2" s="26"/>
      <c r="AC2" s="5"/>
      <c r="AD2" s="5"/>
      <c r="AE2" s="26"/>
      <c r="AF2" s="26"/>
      <c r="AG2" s="26"/>
      <c r="AH2" s="26"/>
      <c r="AI2" s="26"/>
      <c r="AJ2" s="5"/>
      <c r="AK2" s="26"/>
      <c r="AL2" s="26"/>
      <c r="AM2" s="26"/>
      <c r="AN2" s="26"/>
      <c r="AO2" s="26"/>
      <c r="AP2" s="5"/>
      <c r="AQ2" s="26"/>
      <c r="AR2" s="26"/>
      <c r="AS2" s="26"/>
      <c r="AT2" s="26"/>
      <c r="AU2" s="26"/>
      <c r="AV2" s="5"/>
      <c r="AW2" s="26"/>
      <c r="AX2" s="26"/>
      <c r="AY2" s="26"/>
      <c r="AZ2" s="26"/>
      <c r="BA2" s="5"/>
      <c r="BB2" s="5"/>
      <c r="BC2" s="26"/>
      <c r="BD2" s="26"/>
      <c r="BE2" s="26"/>
      <c r="BF2" s="26"/>
      <c r="BG2" s="26"/>
      <c r="BH2" s="5"/>
      <c r="BI2" s="26"/>
      <c r="BJ2" s="26"/>
      <c r="BK2" s="26"/>
      <c r="BL2" s="26"/>
      <c r="BM2" s="5"/>
      <c r="BN2" s="5"/>
      <c r="BO2" s="26"/>
      <c r="BP2" s="26"/>
      <c r="BQ2" s="26"/>
      <c r="BR2" s="26"/>
      <c r="BS2" s="26"/>
      <c r="BT2" s="5"/>
      <c r="BU2" s="26"/>
      <c r="BV2" s="26"/>
      <c r="BW2" s="26"/>
      <c r="BX2" s="26"/>
      <c r="BY2" s="26"/>
    </row>
    <row r="3" spans="2:84" ht="15" x14ac:dyDescent="0.25">
      <c r="B3" s="90" t="s">
        <v>15</v>
      </c>
      <c r="C3" s="91" t="str">
        <f>'Final Scores &amp; Short-list'!C7:H7</f>
        <v>[Evaluator 2 Name (delete blanks)]</v>
      </c>
      <c r="D3" s="83"/>
      <c r="E3" s="5"/>
      <c r="F3" s="5"/>
      <c r="G3" s="26"/>
      <c r="H3" s="26"/>
      <c r="I3" s="26"/>
      <c r="J3" s="26"/>
      <c r="K3" s="26"/>
      <c r="L3" s="5"/>
      <c r="M3" s="26"/>
      <c r="N3" s="26"/>
      <c r="O3" s="26"/>
      <c r="P3" s="26"/>
      <c r="Q3" s="5"/>
      <c r="R3" s="5"/>
      <c r="S3" s="26"/>
      <c r="T3" s="26"/>
      <c r="U3" s="26"/>
      <c r="V3" s="26"/>
      <c r="W3" s="26"/>
      <c r="X3" s="5"/>
      <c r="Y3" s="26"/>
      <c r="Z3" s="26"/>
      <c r="AA3" s="26"/>
      <c r="AB3" s="26"/>
      <c r="AC3" s="5"/>
      <c r="AD3" s="5"/>
      <c r="AE3" s="26"/>
      <c r="AF3" s="26"/>
      <c r="AG3" s="26"/>
      <c r="AH3" s="26"/>
      <c r="AI3" s="26"/>
      <c r="AJ3" s="5"/>
      <c r="AK3" s="26"/>
      <c r="AL3" s="26"/>
      <c r="AM3" s="26"/>
      <c r="AN3" s="26"/>
      <c r="AO3" s="26"/>
      <c r="AP3" s="5"/>
      <c r="AQ3" s="26"/>
      <c r="AR3" s="26"/>
      <c r="AS3" s="26"/>
      <c r="AT3" s="26"/>
      <c r="AU3" s="26"/>
      <c r="AV3" s="5"/>
      <c r="AW3" s="26"/>
      <c r="AX3" s="26"/>
      <c r="AY3" s="26"/>
      <c r="AZ3" s="26"/>
      <c r="BA3" s="5"/>
      <c r="BB3" s="5"/>
      <c r="BC3" s="26"/>
      <c r="BD3" s="26"/>
      <c r="BE3" s="26"/>
      <c r="BF3" s="26"/>
      <c r="BG3" s="26"/>
      <c r="BH3" s="5"/>
      <c r="BI3" s="26"/>
      <c r="BJ3" s="26"/>
      <c r="BK3" s="26"/>
      <c r="BL3" s="26"/>
      <c r="BM3" s="5"/>
      <c r="BN3" s="5"/>
      <c r="BO3" s="26"/>
      <c r="BP3" s="26"/>
      <c r="BQ3" s="26"/>
      <c r="BR3" s="26"/>
      <c r="BS3" s="26"/>
      <c r="BT3" s="5"/>
      <c r="BU3" s="26"/>
      <c r="BV3" s="26"/>
      <c r="BW3" s="26"/>
      <c r="BX3" s="26"/>
      <c r="BY3" s="26"/>
    </row>
    <row r="4" spans="2:84" ht="15.75" thickBot="1" x14ac:dyDescent="0.3">
      <c r="B4" s="92" t="s">
        <v>10</v>
      </c>
      <c r="C4" s="93" t="str">
        <f>'ROI Moderation'!C3:F3</f>
        <v>Works</v>
      </c>
      <c r="D4" s="83"/>
      <c r="E4" s="5"/>
      <c r="F4" s="5"/>
      <c r="G4" s="26"/>
      <c r="H4" s="26"/>
      <c r="I4" s="26"/>
      <c r="J4" s="26"/>
      <c r="K4" s="26"/>
      <c r="L4" s="5"/>
      <c r="M4" s="26"/>
      <c r="N4" s="26"/>
      <c r="O4" s="26"/>
      <c r="P4" s="26"/>
      <c r="Q4" s="5"/>
      <c r="R4" s="5"/>
      <c r="S4" s="26"/>
      <c r="T4" s="26"/>
      <c r="U4" s="26"/>
      <c r="V4" s="26"/>
      <c r="W4" s="26"/>
      <c r="X4" s="5"/>
      <c r="Y4" s="26"/>
      <c r="Z4" s="26"/>
      <c r="AA4" s="26"/>
      <c r="AB4" s="26"/>
      <c r="AC4" s="5"/>
      <c r="AD4" s="5"/>
      <c r="AE4" s="26"/>
      <c r="AF4" s="26"/>
      <c r="AG4" s="26"/>
      <c r="AH4" s="26"/>
      <c r="AI4" s="26"/>
      <c r="AJ4" s="5"/>
      <c r="AK4" s="26"/>
      <c r="AL4" s="26"/>
      <c r="AM4" s="26"/>
      <c r="AN4" s="26"/>
      <c r="AO4" s="26"/>
      <c r="AP4" s="5"/>
      <c r="AQ4" s="26"/>
      <c r="AR4" s="26"/>
      <c r="AS4" s="26"/>
      <c r="AT4" s="26"/>
      <c r="AU4" s="26"/>
      <c r="AV4" s="5"/>
      <c r="AW4" s="26"/>
      <c r="AX4" s="26"/>
      <c r="AY4" s="26"/>
      <c r="AZ4" s="26"/>
      <c r="BA4" s="5"/>
      <c r="BB4" s="5"/>
      <c r="BC4" s="26"/>
      <c r="BD4" s="26"/>
      <c r="BE4" s="26"/>
      <c r="BF4" s="26"/>
      <c r="BG4" s="26"/>
      <c r="BH4" s="5"/>
      <c r="BI4" s="26"/>
      <c r="BJ4" s="26"/>
      <c r="BK4" s="26"/>
      <c r="BL4" s="26"/>
      <c r="BM4" s="5"/>
      <c r="BN4" s="5"/>
      <c r="BO4" s="26"/>
      <c r="BP4" s="26"/>
      <c r="BQ4" s="26"/>
      <c r="BR4" s="26"/>
      <c r="BS4" s="26"/>
      <c r="BT4" s="5"/>
      <c r="BU4" s="26"/>
      <c r="BV4" s="26"/>
      <c r="BW4" s="26"/>
      <c r="BX4" s="26"/>
      <c r="BY4" s="26"/>
    </row>
    <row r="5" spans="2:84" ht="6" customHeight="1" thickBot="1" x14ac:dyDescent="0.3">
      <c r="B5" s="94"/>
      <c r="C5" s="95"/>
      <c r="D5" s="9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2:84" ht="15" x14ac:dyDescent="0.25">
      <c r="B6" s="286" t="s">
        <v>7</v>
      </c>
      <c r="C6" s="289" t="s">
        <v>13</v>
      </c>
      <c r="D6" s="276" t="s">
        <v>4</v>
      </c>
      <c r="E6" s="6"/>
      <c r="F6" s="280" t="str">
        <f>'ROI Moderation'!H4</f>
        <v>Name 1</v>
      </c>
      <c r="G6" s="281"/>
      <c r="H6" s="281"/>
      <c r="I6" s="281"/>
      <c r="J6" s="282"/>
      <c r="K6" s="96"/>
      <c r="L6" s="280">
        <f>'ROI Moderation'!L4</f>
        <v>0</v>
      </c>
      <c r="M6" s="281"/>
      <c r="N6" s="281"/>
      <c r="O6" s="281"/>
      <c r="P6" s="282"/>
      <c r="Q6" s="97"/>
      <c r="R6" s="280">
        <f>'ROI Moderation'!P4</f>
        <v>0</v>
      </c>
      <c r="S6" s="281"/>
      <c r="T6" s="281"/>
      <c r="U6" s="281"/>
      <c r="V6" s="282"/>
      <c r="W6" s="96"/>
      <c r="X6" s="280">
        <f>'ROI Moderation'!T4</f>
        <v>0</v>
      </c>
      <c r="Y6" s="281"/>
      <c r="Z6" s="281"/>
      <c r="AA6" s="281"/>
      <c r="AB6" s="282"/>
      <c r="AC6" s="97"/>
      <c r="AD6" s="280">
        <f>'ROI Moderation'!X4</f>
        <v>0</v>
      </c>
      <c r="AE6" s="281"/>
      <c r="AF6" s="281"/>
      <c r="AG6" s="281"/>
      <c r="AH6" s="282"/>
      <c r="AI6" s="96"/>
      <c r="AJ6" s="280">
        <f>'ROI Moderation'!AB4</f>
        <v>0</v>
      </c>
      <c r="AK6" s="281"/>
      <c r="AL6" s="281"/>
      <c r="AM6" s="281"/>
      <c r="AN6" s="282"/>
      <c r="AO6" s="96"/>
      <c r="AP6" s="280">
        <f>'ROI Moderation'!AF4</f>
        <v>0</v>
      </c>
      <c r="AQ6" s="281"/>
      <c r="AR6" s="281"/>
      <c r="AS6" s="281"/>
      <c r="AT6" s="282"/>
      <c r="AU6" s="96"/>
      <c r="AV6" s="280">
        <f>'ROI Moderation'!AJ4</f>
        <v>0</v>
      </c>
      <c r="AW6" s="281"/>
      <c r="AX6" s="281"/>
      <c r="AY6" s="281"/>
      <c r="AZ6" s="282"/>
      <c r="BA6" s="97"/>
      <c r="BB6" s="280">
        <f>'ROI Moderation'!AN4</f>
        <v>0</v>
      </c>
      <c r="BC6" s="281"/>
      <c r="BD6" s="281"/>
      <c r="BE6" s="281"/>
      <c r="BF6" s="282"/>
      <c r="BG6" s="98"/>
      <c r="BH6" s="280">
        <f>'ROI Moderation'!AR4</f>
        <v>0</v>
      </c>
      <c r="BI6" s="281"/>
      <c r="BJ6" s="281"/>
      <c r="BK6" s="281"/>
      <c r="BL6" s="282"/>
      <c r="BM6" s="97"/>
      <c r="BN6" s="280">
        <f>'ROI Moderation'!AV4</f>
        <v>0</v>
      </c>
      <c r="BO6" s="281"/>
      <c r="BP6" s="281"/>
      <c r="BQ6" s="281"/>
      <c r="BR6" s="282"/>
      <c r="BS6" s="96"/>
      <c r="BT6" s="280">
        <f>'ROI Moderation'!AZ4</f>
        <v>0</v>
      </c>
      <c r="BU6" s="281"/>
      <c r="BV6" s="281"/>
      <c r="BW6" s="281"/>
      <c r="BX6" s="282"/>
      <c r="BY6" s="26"/>
    </row>
    <row r="7" spans="2:84" ht="15.75" thickBot="1" x14ac:dyDescent="0.3">
      <c r="B7" s="287"/>
      <c r="C7" s="290"/>
      <c r="D7" s="288"/>
      <c r="E7" s="6"/>
      <c r="F7" s="99" t="s">
        <v>14</v>
      </c>
      <c r="G7" s="283" t="s">
        <v>8</v>
      </c>
      <c r="H7" s="284"/>
      <c r="I7" s="285"/>
      <c r="J7" s="100" t="s">
        <v>12</v>
      </c>
      <c r="K7" s="101"/>
      <c r="L7" s="99" t="s">
        <v>14</v>
      </c>
      <c r="M7" s="283" t="s">
        <v>8</v>
      </c>
      <c r="N7" s="284"/>
      <c r="O7" s="285"/>
      <c r="P7" s="100" t="s">
        <v>12</v>
      </c>
      <c r="Q7" s="97"/>
      <c r="R7" s="99" t="s">
        <v>14</v>
      </c>
      <c r="S7" s="283" t="s">
        <v>8</v>
      </c>
      <c r="T7" s="284"/>
      <c r="U7" s="285"/>
      <c r="V7" s="100" t="s">
        <v>12</v>
      </c>
      <c r="W7" s="101"/>
      <c r="X7" s="99" t="s">
        <v>14</v>
      </c>
      <c r="Y7" s="283" t="s">
        <v>8</v>
      </c>
      <c r="Z7" s="284"/>
      <c r="AA7" s="285"/>
      <c r="AB7" s="100" t="s">
        <v>12</v>
      </c>
      <c r="AC7" s="97"/>
      <c r="AD7" s="99" t="s">
        <v>14</v>
      </c>
      <c r="AE7" s="283" t="s">
        <v>8</v>
      </c>
      <c r="AF7" s="284"/>
      <c r="AG7" s="285"/>
      <c r="AH7" s="100" t="s">
        <v>12</v>
      </c>
      <c r="AI7" s="101"/>
      <c r="AJ7" s="99" t="s">
        <v>14</v>
      </c>
      <c r="AK7" s="283" t="s">
        <v>8</v>
      </c>
      <c r="AL7" s="284"/>
      <c r="AM7" s="285"/>
      <c r="AN7" s="100" t="s">
        <v>12</v>
      </c>
      <c r="AO7" s="101"/>
      <c r="AP7" s="99" t="s">
        <v>14</v>
      </c>
      <c r="AQ7" s="283" t="s">
        <v>8</v>
      </c>
      <c r="AR7" s="284"/>
      <c r="AS7" s="285"/>
      <c r="AT7" s="100" t="s">
        <v>12</v>
      </c>
      <c r="AU7" s="101"/>
      <c r="AV7" s="99" t="s">
        <v>14</v>
      </c>
      <c r="AW7" s="283" t="s">
        <v>8</v>
      </c>
      <c r="AX7" s="284"/>
      <c r="AY7" s="285"/>
      <c r="AZ7" s="100" t="s">
        <v>12</v>
      </c>
      <c r="BA7" s="97"/>
      <c r="BB7" s="99" t="s">
        <v>14</v>
      </c>
      <c r="BC7" s="283" t="s">
        <v>8</v>
      </c>
      <c r="BD7" s="284"/>
      <c r="BE7" s="285"/>
      <c r="BF7" s="100" t="s">
        <v>12</v>
      </c>
      <c r="BG7" s="57"/>
      <c r="BH7" s="99" t="s">
        <v>14</v>
      </c>
      <c r="BI7" s="283" t="s">
        <v>8</v>
      </c>
      <c r="BJ7" s="284"/>
      <c r="BK7" s="285"/>
      <c r="BL7" s="100" t="s">
        <v>12</v>
      </c>
      <c r="BM7" s="97"/>
      <c r="BN7" s="99" t="s">
        <v>14</v>
      </c>
      <c r="BO7" s="283" t="s">
        <v>8</v>
      </c>
      <c r="BP7" s="284"/>
      <c r="BQ7" s="285"/>
      <c r="BR7" s="100" t="s">
        <v>12</v>
      </c>
      <c r="BS7" s="101"/>
      <c r="BT7" s="99" t="s">
        <v>14</v>
      </c>
      <c r="BU7" s="283" t="s">
        <v>8</v>
      </c>
      <c r="BV7" s="284"/>
      <c r="BW7" s="285"/>
      <c r="BX7" s="100" t="s">
        <v>12</v>
      </c>
    </row>
    <row r="8" spans="2:84" ht="117" customHeight="1" x14ac:dyDescent="0.2">
      <c r="B8" s="102" t="s">
        <v>5</v>
      </c>
      <c r="C8" s="1" t="s">
        <v>42</v>
      </c>
      <c r="D8" s="103">
        <f>'Final Scores &amp; Short-list'!$D$14*0.01</f>
        <v>0.65</v>
      </c>
      <c r="E8" s="109"/>
      <c r="F8" s="104"/>
      <c r="G8" s="277">
        <f>F8*$D8*10</f>
        <v>0</v>
      </c>
      <c r="H8" s="278"/>
      <c r="I8" s="279"/>
      <c r="J8" s="105"/>
      <c r="K8" s="110"/>
      <c r="L8" s="104"/>
      <c r="M8" s="277">
        <f>L8*$D8*10</f>
        <v>0</v>
      </c>
      <c r="N8" s="278"/>
      <c r="O8" s="279"/>
      <c r="P8" s="106"/>
      <c r="Q8" s="111"/>
      <c r="R8" s="104"/>
      <c r="S8" s="277">
        <f>R8*$D8*10</f>
        <v>0</v>
      </c>
      <c r="T8" s="278"/>
      <c r="U8" s="279"/>
      <c r="V8" s="105"/>
      <c r="W8" s="110"/>
      <c r="X8" s="104"/>
      <c r="Y8" s="277">
        <f>X8*$D8*10</f>
        <v>0</v>
      </c>
      <c r="Z8" s="278"/>
      <c r="AA8" s="279"/>
      <c r="AB8" s="105"/>
      <c r="AC8" s="111"/>
      <c r="AD8" s="104"/>
      <c r="AE8" s="277">
        <f>AD8*$D8*10</f>
        <v>0</v>
      </c>
      <c r="AF8" s="278"/>
      <c r="AG8" s="279"/>
      <c r="AH8" s="105"/>
      <c r="AI8" s="110"/>
      <c r="AJ8" s="104"/>
      <c r="AK8" s="277">
        <f>AJ8*$D8*10</f>
        <v>0</v>
      </c>
      <c r="AL8" s="278"/>
      <c r="AM8" s="279"/>
      <c r="AN8" s="105"/>
      <c r="AO8" s="110"/>
      <c r="AP8" s="104"/>
      <c r="AQ8" s="277">
        <f>AP8*$D8*10</f>
        <v>0</v>
      </c>
      <c r="AR8" s="278"/>
      <c r="AS8" s="279"/>
      <c r="AT8" s="105"/>
      <c r="AU8" s="110"/>
      <c r="AV8" s="104"/>
      <c r="AW8" s="277">
        <f>AV8*$D8*10</f>
        <v>0</v>
      </c>
      <c r="AX8" s="278"/>
      <c r="AY8" s="279"/>
      <c r="AZ8" s="105"/>
      <c r="BA8" s="111"/>
      <c r="BB8" s="104"/>
      <c r="BC8" s="277">
        <f>BB8*$D8*10</f>
        <v>0</v>
      </c>
      <c r="BD8" s="278"/>
      <c r="BE8" s="279"/>
      <c r="BF8" s="105"/>
      <c r="BG8" s="112"/>
      <c r="BH8" s="104"/>
      <c r="BI8" s="277">
        <f>BH8*$D8*10</f>
        <v>0</v>
      </c>
      <c r="BJ8" s="278"/>
      <c r="BK8" s="279"/>
      <c r="BL8" s="105"/>
      <c r="BM8" s="111"/>
      <c r="BN8" s="104"/>
      <c r="BO8" s="277">
        <f>BN8*$D8*10</f>
        <v>0</v>
      </c>
      <c r="BP8" s="278"/>
      <c r="BQ8" s="279"/>
      <c r="BR8" s="105"/>
      <c r="BS8" s="110"/>
      <c r="BT8" s="104"/>
      <c r="BU8" s="277">
        <f>BT8*$D8*10</f>
        <v>0</v>
      </c>
      <c r="BV8" s="278"/>
      <c r="BW8" s="279"/>
      <c r="BX8" s="105"/>
      <c r="BY8" s="112"/>
      <c r="BZ8" s="108"/>
      <c r="CA8" s="107"/>
      <c r="CB8" s="108"/>
      <c r="CC8" s="108"/>
      <c r="CD8" s="108"/>
      <c r="CE8" s="108"/>
      <c r="CF8" s="108"/>
    </row>
    <row r="9" spans="2:84" ht="120" customHeight="1" thickBot="1" x14ac:dyDescent="0.25">
      <c r="B9" s="113" t="s">
        <v>3</v>
      </c>
      <c r="C9" s="2" t="s">
        <v>43</v>
      </c>
      <c r="D9" s="114">
        <f>'Final Scores &amp; Short-list'!$G$14*0.01</f>
        <v>0.35000000000000003</v>
      </c>
      <c r="E9" s="109"/>
      <c r="F9" s="115"/>
      <c r="G9" s="277">
        <f>F9*$D9*10</f>
        <v>0</v>
      </c>
      <c r="H9" s="278"/>
      <c r="I9" s="279"/>
      <c r="J9" s="116"/>
      <c r="K9" s="117"/>
      <c r="L9" s="115"/>
      <c r="M9" s="277">
        <f>L9*$D9*10</f>
        <v>0</v>
      </c>
      <c r="N9" s="278"/>
      <c r="O9" s="279"/>
      <c r="P9" s="118"/>
      <c r="Q9" s="111"/>
      <c r="R9" s="115"/>
      <c r="S9" s="277">
        <f>R9*$D9*10</f>
        <v>0</v>
      </c>
      <c r="T9" s="278"/>
      <c r="U9" s="279"/>
      <c r="V9" s="116"/>
      <c r="W9" s="117"/>
      <c r="X9" s="115"/>
      <c r="Y9" s="277">
        <f>X9*$D9*10</f>
        <v>0</v>
      </c>
      <c r="Z9" s="278"/>
      <c r="AA9" s="279"/>
      <c r="AB9" s="116"/>
      <c r="AC9" s="111"/>
      <c r="AD9" s="115"/>
      <c r="AE9" s="277">
        <f>AD9*$D9*10</f>
        <v>0</v>
      </c>
      <c r="AF9" s="278"/>
      <c r="AG9" s="279"/>
      <c r="AH9" s="116"/>
      <c r="AI9" s="117"/>
      <c r="AJ9" s="115"/>
      <c r="AK9" s="277">
        <f>AJ9*$D9*10</f>
        <v>0</v>
      </c>
      <c r="AL9" s="278"/>
      <c r="AM9" s="279"/>
      <c r="AN9" s="116"/>
      <c r="AO9" s="117"/>
      <c r="AP9" s="115"/>
      <c r="AQ9" s="277">
        <f>AP9*$D9*10</f>
        <v>0</v>
      </c>
      <c r="AR9" s="278"/>
      <c r="AS9" s="279"/>
      <c r="AT9" s="116"/>
      <c r="AU9" s="117"/>
      <c r="AV9" s="115"/>
      <c r="AW9" s="277">
        <f>AV9*$D9*10</f>
        <v>0</v>
      </c>
      <c r="AX9" s="278"/>
      <c r="AY9" s="279"/>
      <c r="AZ9" s="116"/>
      <c r="BA9" s="111"/>
      <c r="BB9" s="115"/>
      <c r="BC9" s="277">
        <f>BB9*$D9*10</f>
        <v>0</v>
      </c>
      <c r="BD9" s="278"/>
      <c r="BE9" s="279"/>
      <c r="BF9" s="116"/>
      <c r="BG9" s="119"/>
      <c r="BH9" s="115"/>
      <c r="BI9" s="277">
        <f>BH9*$D9*10</f>
        <v>0</v>
      </c>
      <c r="BJ9" s="278"/>
      <c r="BK9" s="279"/>
      <c r="BL9" s="116"/>
      <c r="BM9" s="111"/>
      <c r="BN9" s="115"/>
      <c r="BO9" s="277">
        <f>BN9*$D9*10</f>
        <v>0</v>
      </c>
      <c r="BP9" s="278"/>
      <c r="BQ9" s="279"/>
      <c r="BR9" s="116"/>
      <c r="BS9" s="117"/>
      <c r="BT9" s="115"/>
      <c r="BU9" s="277">
        <f>BT9*$D9*10</f>
        <v>0</v>
      </c>
      <c r="BV9" s="278"/>
      <c r="BW9" s="279"/>
      <c r="BX9" s="116"/>
      <c r="BY9" s="120"/>
      <c r="BZ9" s="108"/>
      <c r="CA9" s="108"/>
      <c r="CB9" s="108"/>
      <c r="CC9" s="108"/>
      <c r="CD9" s="108"/>
      <c r="CE9" s="108"/>
      <c r="CF9" s="108"/>
    </row>
    <row r="10" spans="2:84" ht="15.75" thickBot="1" x14ac:dyDescent="0.3">
      <c r="B10" s="295" t="s">
        <v>16</v>
      </c>
      <c r="C10" s="296"/>
      <c r="D10" s="128"/>
      <c r="E10" s="6"/>
      <c r="F10" s="121"/>
      <c r="G10" s="122">
        <f>G9+G8</f>
        <v>0</v>
      </c>
      <c r="H10" s="123" t="s">
        <v>11</v>
      </c>
      <c r="I10" s="124">
        <f>'Final Scores &amp; Short-list'!$J$14</f>
        <v>100</v>
      </c>
      <c r="J10" s="125"/>
      <c r="K10" s="107"/>
      <c r="L10" s="121"/>
      <c r="M10" s="122">
        <f>M9+M8</f>
        <v>0</v>
      </c>
      <c r="N10" s="123" t="s">
        <v>11</v>
      </c>
      <c r="O10" s="124">
        <f>'Final Scores &amp; Short-list'!$J$14</f>
        <v>100</v>
      </c>
      <c r="P10" s="125"/>
      <c r="Q10" s="33"/>
      <c r="R10" s="121"/>
      <c r="S10" s="122">
        <f>S9+S8</f>
        <v>0</v>
      </c>
      <c r="T10" s="123" t="s">
        <v>11</v>
      </c>
      <c r="U10" s="124">
        <f>'Final Scores &amp; Short-list'!$J$14</f>
        <v>100</v>
      </c>
      <c r="V10" s="126"/>
      <c r="W10" s="107"/>
      <c r="X10" s="121"/>
      <c r="Y10" s="122">
        <f>Y9+Y8</f>
        <v>0</v>
      </c>
      <c r="Z10" s="123" t="s">
        <v>11</v>
      </c>
      <c r="AA10" s="124">
        <f>'Final Scores &amp; Short-list'!$J$14</f>
        <v>100</v>
      </c>
      <c r="AB10" s="126"/>
      <c r="AC10" s="33"/>
      <c r="AD10" s="121"/>
      <c r="AE10" s="122">
        <f>AE9+AE8</f>
        <v>0</v>
      </c>
      <c r="AF10" s="123" t="s">
        <v>11</v>
      </c>
      <c r="AG10" s="124">
        <f>'Final Scores &amp; Short-list'!$J$14</f>
        <v>100</v>
      </c>
      <c r="AH10" s="126"/>
      <c r="AI10" s="107"/>
      <c r="AJ10" s="121"/>
      <c r="AK10" s="122">
        <f>AK9+AK8</f>
        <v>0</v>
      </c>
      <c r="AL10" s="123" t="s">
        <v>11</v>
      </c>
      <c r="AM10" s="124">
        <f>'Final Scores &amp; Short-list'!$J$14</f>
        <v>100</v>
      </c>
      <c r="AN10" s="126"/>
      <c r="AO10" s="107"/>
      <c r="AP10" s="121"/>
      <c r="AQ10" s="122">
        <f>AQ9+AQ8</f>
        <v>0</v>
      </c>
      <c r="AR10" s="123" t="s">
        <v>11</v>
      </c>
      <c r="AS10" s="124">
        <f>'Final Scores &amp; Short-list'!$J$14</f>
        <v>100</v>
      </c>
      <c r="AT10" s="126"/>
      <c r="AU10" s="107"/>
      <c r="AV10" s="121"/>
      <c r="AW10" s="122">
        <f>AW9+AW8</f>
        <v>0</v>
      </c>
      <c r="AX10" s="123" t="s">
        <v>11</v>
      </c>
      <c r="AY10" s="124">
        <f>'Final Scores &amp; Short-list'!$J$14</f>
        <v>100</v>
      </c>
      <c r="AZ10" s="126"/>
      <c r="BA10" s="33"/>
      <c r="BB10" s="121"/>
      <c r="BC10" s="122">
        <f>BC9+BC8</f>
        <v>0</v>
      </c>
      <c r="BD10" s="123" t="s">
        <v>11</v>
      </c>
      <c r="BE10" s="124">
        <f>'Final Scores &amp; Short-list'!$J$14</f>
        <v>100</v>
      </c>
      <c r="BF10" s="126"/>
      <c r="BG10" s="126"/>
      <c r="BH10" s="121"/>
      <c r="BI10" s="122">
        <f>BI9+BI8</f>
        <v>0</v>
      </c>
      <c r="BJ10" s="123" t="s">
        <v>11</v>
      </c>
      <c r="BK10" s="124">
        <f>'Final Scores &amp; Short-list'!$J$14</f>
        <v>100</v>
      </c>
      <c r="BL10" s="126"/>
      <c r="BM10" s="33"/>
      <c r="BN10" s="121"/>
      <c r="BO10" s="122">
        <f>BO9+BO8</f>
        <v>0</v>
      </c>
      <c r="BP10" s="123" t="s">
        <v>11</v>
      </c>
      <c r="BQ10" s="124">
        <f>'Final Scores &amp; Short-list'!$J$14</f>
        <v>100</v>
      </c>
      <c r="BR10" s="126"/>
      <c r="BS10" s="107"/>
      <c r="BT10" s="121"/>
      <c r="BU10" s="122">
        <f>BU9+BU8</f>
        <v>0</v>
      </c>
      <c r="BV10" s="123" t="s">
        <v>11</v>
      </c>
      <c r="BW10" s="124">
        <f>'Final Scores &amp; Short-list'!$J$14</f>
        <v>100</v>
      </c>
      <c r="BX10" s="126"/>
      <c r="BY10" s="107"/>
      <c r="BZ10" s="108"/>
      <c r="CA10" s="108"/>
      <c r="CB10" s="108"/>
      <c r="CC10" s="108"/>
      <c r="CD10" s="108"/>
      <c r="CE10" s="108"/>
      <c r="CF10" s="108"/>
    </row>
    <row r="11" spans="2:84" ht="12.6" customHeight="1" x14ac:dyDescent="0.2">
      <c r="B11" s="291" t="s">
        <v>17</v>
      </c>
      <c r="C11" s="292"/>
      <c r="F11" s="108"/>
      <c r="G11" s="108"/>
      <c r="H11" s="108"/>
      <c r="I11" s="108"/>
      <c r="J11" s="108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AJ11" s="108"/>
      <c r="AK11" s="108"/>
      <c r="AL11" s="108"/>
      <c r="AM11" s="108"/>
      <c r="AN11" s="108"/>
      <c r="AO11" s="107"/>
      <c r="AP11" s="108"/>
      <c r="AQ11" s="108"/>
      <c r="AR11" s="108"/>
      <c r="AS11" s="108"/>
      <c r="AT11" s="108"/>
      <c r="AU11" s="10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7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7"/>
      <c r="BT11" s="108"/>
      <c r="BU11" s="108"/>
      <c r="BV11" s="108"/>
      <c r="BW11" s="108"/>
      <c r="BX11" s="108"/>
      <c r="BY11" s="107"/>
      <c r="BZ11" s="108"/>
      <c r="CA11" s="108"/>
      <c r="CB11" s="108"/>
      <c r="CC11" s="108"/>
      <c r="CD11" s="108"/>
      <c r="CE11" s="108"/>
      <c r="CF11" s="108"/>
    </row>
    <row r="12" spans="2:84" ht="12.6" customHeight="1" x14ac:dyDescent="0.2">
      <c r="B12" s="291" t="s">
        <v>45</v>
      </c>
      <c r="C12" s="292"/>
      <c r="F12" s="108"/>
      <c r="G12" s="108"/>
      <c r="H12" s="108"/>
      <c r="I12" s="108"/>
      <c r="J12" s="108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7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7"/>
      <c r="AJ12" s="108"/>
      <c r="AK12" s="108"/>
      <c r="AL12" s="108"/>
      <c r="AM12" s="108"/>
      <c r="AN12" s="108"/>
      <c r="AO12" s="107"/>
      <c r="AP12" s="108"/>
      <c r="AQ12" s="108"/>
      <c r="AR12" s="108"/>
      <c r="AS12" s="108"/>
      <c r="AT12" s="108"/>
      <c r="AU12" s="107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7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7"/>
      <c r="BT12" s="108"/>
      <c r="BU12" s="108"/>
      <c r="BV12" s="108"/>
      <c r="BW12" s="108"/>
      <c r="BX12" s="108"/>
      <c r="BY12" s="107"/>
      <c r="BZ12" s="108"/>
      <c r="CA12" s="108"/>
      <c r="CB12" s="108"/>
      <c r="CC12" s="108"/>
      <c r="CD12" s="108"/>
      <c r="CE12" s="108"/>
      <c r="CF12" s="108"/>
    </row>
    <row r="13" spans="2:84" ht="12.6" customHeight="1" x14ac:dyDescent="0.2">
      <c r="B13" s="291" t="s">
        <v>44</v>
      </c>
      <c r="C13" s="292"/>
    </row>
    <row r="14" spans="2:84" ht="12.6" customHeight="1" x14ac:dyDescent="0.2">
      <c r="B14" s="291" t="s">
        <v>19</v>
      </c>
      <c r="C14" s="292"/>
    </row>
    <row r="15" spans="2:84" ht="12.6" customHeight="1" x14ac:dyDescent="0.2">
      <c r="B15" s="291" t="s">
        <v>20</v>
      </c>
      <c r="C15" s="292"/>
    </row>
    <row r="16" spans="2:84" ht="12.6" customHeight="1" thickBot="1" x14ac:dyDescent="0.25">
      <c r="B16" s="293" t="s">
        <v>21</v>
      </c>
      <c r="C16" s="29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8">
    <mergeCell ref="BB6:BF6"/>
    <mergeCell ref="R6:V6"/>
    <mergeCell ref="B6:B7"/>
    <mergeCell ref="C6:C7"/>
    <mergeCell ref="D6:D7"/>
    <mergeCell ref="F6:J6"/>
    <mergeCell ref="L6:P6"/>
    <mergeCell ref="AQ7:AS7"/>
    <mergeCell ref="X6:AB6"/>
    <mergeCell ref="AD6:AH6"/>
    <mergeCell ref="AJ6:AN6"/>
    <mergeCell ref="AP6:AT6"/>
    <mergeCell ref="AV6:AZ6"/>
    <mergeCell ref="BU7:BW7"/>
    <mergeCell ref="BH6:BL6"/>
    <mergeCell ref="BN6:BR6"/>
    <mergeCell ref="BT6:BX6"/>
    <mergeCell ref="G7:I7"/>
    <mergeCell ref="M7:O7"/>
    <mergeCell ref="S7:U7"/>
    <mergeCell ref="Y7:AA7"/>
    <mergeCell ref="AE7:AG7"/>
    <mergeCell ref="AK7:AM7"/>
    <mergeCell ref="AW8:AY8"/>
    <mergeCell ref="BC8:BE8"/>
    <mergeCell ref="AW7:AY7"/>
    <mergeCell ref="BC7:BE7"/>
    <mergeCell ref="BI7:BK7"/>
    <mergeCell ref="BO7:BQ7"/>
    <mergeCell ref="AK9:AM9"/>
    <mergeCell ref="AQ9:AS9"/>
    <mergeCell ref="G8:I8"/>
    <mergeCell ref="M8:O8"/>
    <mergeCell ref="S8:U8"/>
    <mergeCell ref="Y8:AA8"/>
    <mergeCell ref="AE8:AG8"/>
    <mergeCell ref="AK8:AM8"/>
    <mergeCell ref="AQ8:AS8"/>
    <mergeCell ref="BU9:BW9"/>
    <mergeCell ref="B10:C10"/>
    <mergeCell ref="BI8:BK8"/>
    <mergeCell ref="BO8:BQ8"/>
    <mergeCell ref="BU8:BW8"/>
    <mergeCell ref="G9:I9"/>
    <mergeCell ref="M9:O9"/>
    <mergeCell ref="S9:U9"/>
    <mergeCell ref="Y9:AA9"/>
    <mergeCell ref="AE9:AG9"/>
    <mergeCell ref="B16:C16"/>
    <mergeCell ref="AW9:AY9"/>
    <mergeCell ref="BC9:BE9"/>
    <mergeCell ref="BI9:BK9"/>
    <mergeCell ref="BO9:BQ9"/>
    <mergeCell ref="B11:C11"/>
    <mergeCell ref="B12:C12"/>
    <mergeCell ref="B13:C13"/>
    <mergeCell ref="B14:C14"/>
    <mergeCell ref="B15:C15"/>
  </mergeCells>
  <dataValidations count="1">
    <dataValidation type="list" allowBlank="1" showInputMessage="1" showErrorMessage="1" sqref="BX4:BY4 BT4:BU4">
      <formula1>$CA$2:$CA$3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"/>
  <sheetViews>
    <sheetView zoomScale="90" zoomScaleNormal="90" workbookViewId="0">
      <pane xSplit="4" topLeftCell="E1" activePane="topRight" state="frozen"/>
      <selection pane="topRight" activeCell="J14" sqref="J14"/>
    </sheetView>
  </sheetViews>
  <sheetFormatPr defaultRowHeight="14.25" x14ac:dyDescent="0.2"/>
  <cols>
    <col min="1" max="1" width="1.140625" style="86" customWidth="1"/>
    <col min="2" max="2" width="29.42578125" style="86" bestFit="1" customWidth="1"/>
    <col min="3" max="3" width="82.42578125" style="86" customWidth="1"/>
    <col min="4" max="4" width="11" style="86" bestFit="1" customWidth="1"/>
    <col min="5" max="5" width="1.140625" style="11" customWidth="1"/>
    <col min="6" max="6" width="15.5703125" style="11" customWidth="1"/>
    <col min="7" max="7" width="7.7109375" style="11" customWidth="1"/>
    <col min="8" max="8" width="1.140625" style="11" customWidth="1"/>
    <col min="9" max="9" width="7.7109375" style="11" customWidth="1"/>
    <col min="10" max="10" width="72.28515625" style="11" customWidth="1"/>
    <col min="11" max="11" width="1.140625" style="87" customWidth="1"/>
    <col min="12" max="12" width="15.5703125" style="11" customWidth="1"/>
    <col min="13" max="13" width="7.7109375" style="11" customWidth="1"/>
    <col min="14" max="14" width="1.140625" style="11" customWidth="1"/>
    <col min="15" max="15" width="7.7109375" style="11" customWidth="1"/>
    <col min="16" max="16" width="72.28515625" style="11" customWidth="1"/>
    <col min="17" max="17" width="1.140625" style="11" customWidth="1"/>
    <col min="18" max="18" width="15.5703125" style="11" customWidth="1"/>
    <col min="19" max="19" width="7.7109375" style="11" customWidth="1"/>
    <col min="20" max="20" width="1.140625" style="11" customWidth="1"/>
    <col min="21" max="21" width="7.7109375" style="11" customWidth="1"/>
    <col min="22" max="22" width="72.28515625" style="11" customWidth="1"/>
    <col min="23" max="23" width="1.140625" style="87" customWidth="1"/>
    <col min="24" max="24" width="15.5703125" style="11" customWidth="1"/>
    <col min="25" max="25" width="7.7109375" style="11" customWidth="1"/>
    <col min="26" max="26" width="1.140625" style="11" customWidth="1"/>
    <col min="27" max="27" width="7.7109375" style="11" customWidth="1"/>
    <col min="28" max="28" width="72.28515625" style="11" customWidth="1"/>
    <col min="29" max="29" width="1.140625" style="11" customWidth="1"/>
    <col min="30" max="30" width="15.5703125" style="11" customWidth="1"/>
    <col min="31" max="31" width="7.7109375" style="11" customWidth="1"/>
    <col min="32" max="32" width="1.140625" style="11" customWidth="1"/>
    <col min="33" max="33" width="7.7109375" style="11" customWidth="1"/>
    <col min="34" max="34" width="72.28515625" style="11" customWidth="1"/>
    <col min="35" max="35" width="1.140625" style="87" customWidth="1"/>
    <col min="36" max="36" width="15.5703125" style="11" customWidth="1"/>
    <col min="37" max="37" width="7.7109375" style="11" customWidth="1"/>
    <col min="38" max="38" width="1.140625" style="11" customWidth="1"/>
    <col min="39" max="39" width="7.7109375" style="11" customWidth="1"/>
    <col min="40" max="40" width="72.28515625" style="11" customWidth="1"/>
    <col min="41" max="41" width="1.140625" style="87" customWidth="1"/>
    <col min="42" max="42" width="15.5703125" style="11" customWidth="1"/>
    <col min="43" max="43" width="7.7109375" style="11" customWidth="1"/>
    <col min="44" max="44" width="1.140625" style="11" customWidth="1"/>
    <col min="45" max="45" width="7.7109375" style="11" customWidth="1"/>
    <col min="46" max="46" width="72.28515625" style="11" customWidth="1"/>
    <col min="47" max="47" width="1.140625" style="87" customWidth="1"/>
    <col min="48" max="48" width="15.5703125" style="11" customWidth="1"/>
    <col min="49" max="49" width="7.7109375" style="11" customWidth="1"/>
    <col min="50" max="50" width="1.140625" style="11" customWidth="1"/>
    <col min="51" max="51" width="7.7109375" style="11" customWidth="1"/>
    <col min="52" max="52" width="72.28515625" style="11" customWidth="1"/>
    <col min="53" max="53" width="1.140625" style="11" customWidth="1"/>
    <col min="54" max="54" width="15.5703125" style="11" customWidth="1"/>
    <col min="55" max="55" width="7.7109375" style="11" customWidth="1"/>
    <col min="56" max="56" width="1.140625" style="11" customWidth="1"/>
    <col min="57" max="57" width="7.7109375" style="11" customWidth="1"/>
    <col min="58" max="58" width="72.28515625" style="11" customWidth="1"/>
    <col min="59" max="59" width="1.140625" style="87" customWidth="1"/>
    <col min="60" max="60" width="15.5703125" style="11" customWidth="1"/>
    <col min="61" max="61" width="7.7109375" style="11" customWidth="1"/>
    <col min="62" max="62" width="1.140625" style="11" customWidth="1"/>
    <col min="63" max="63" width="7.7109375" style="11" customWidth="1"/>
    <col min="64" max="64" width="72.28515625" style="11" customWidth="1"/>
    <col min="65" max="65" width="1.140625" style="11" customWidth="1"/>
    <col min="66" max="66" width="15.5703125" style="11" customWidth="1"/>
    <col min="67" max="67" width="7.7109375" style="11" customWidth="1"/>
    <col min="68" max="68" width="1.140625" style="11" customWidth="1"/>
    <col min="69" max="69" width="7.7109375" style="11" customWidth="1"/>
    <col min="70" max="70" width="72.28515625" style="11" customWidth="1"/>
    <col min="71" max="71" width="1.140625" style="87" customWidth="1"/>
    <col min="72" max="72" width="15.5703125" style="11" customWidth="1"/>
    <col min="73" max="73" width="7.7109375" style="11" customWidth="1"/>
    <col min="74" max="74" width="1.140625" style="11" customWidth="1"/>
    <col min="75" max="75" width="7.7109375" style="11" customWidth="1"/>
    <col min="76" max="76" width="72.28515625" style="11" customWidth="1"/>
    <col min="77" max="77" width="1.140625" style="87" customWidth="1"/>
    <col min="78" max="78" width="42" style="11" customWidth="1"/>
    <col min="79" max="79" width="9.140625" style="11" customWidth="1"/>
    <col min="80" max="16384" width="9.140625" style="11"/>
  </cols>
  <sheetData>
    <row r="1" spans="2:83" ht="6" customHeight="1" thickBot="1" x14ac:dyDescent="0.25"/>
    <row r="2" spans="2:83" ht="15" x14ac:dyDescent="0.25">
      <c r="B2" s="88" t="s">
        <v>0</v>
      </c>
      <c r="C2" s="89" t="str">
        <f>'ROI Moderation'!C2:F2</f>
        <v>[Procurement Title]</v>
      </c>
      <c r="D2" s="83"/>
      <c r="E2" s="5"/>
      <c r="F2" s="5"/>
      <c r="G2" s="26"/>
      <c r="H2" s="26"/>
      <c r="I2" s="26"/>
      <c r="J2" s="26"/>
      <c r="K2" s="26"/>
      <c r="L2" s="5"/>
      <c r="M2" s="26"/>
      <c r="N2" s="26"/>
      <c r="O2" s="26"/>
      <c r="P2" s="26"/>
      <c r="Q2" s="5"/>
      <c r="R2" s="5"/>
      <c r="S2" s="26"/>
      <c r="T2" s="26"/>
      <c r="U2" s="26"/>
      <c r="V2" s="26"/>
      <c r="W2" s="26"/>
      <c r="X2" s="5"/>
      <c r="Y2" s="26"/>
      <c r="Z2" s="26"/>
      <c r="AA2" s="26"/>
      <c r="AB2" s="26"/>
      <c r="AC2" s="5"/>
      <c r="AD2" s="5"/>
      <c r="AE2" s="26"/>
      <c r="AF2" s="26"/>
      <c r="AG2" s="26"/>
      <c r="AH2" s="26"/>
      <c r="AI2" s="26"/>
      <c r="AJ2" s="5"/>
      <c r="AK2" s="26"/>
      <c r="AL2" s="26"/>
      <c r="AM2" s="26"/>
      <c r="AN2" s="26"/>
      <c r="AO2" s="26"/>
      <c r="AP2" s="5"/>
      <c r="AQ2" s="26"/>
      <c r="AR2" s="26"/>
      <c r="AS2" s="26"/>
      <c r="AT2" s="26"/>
      <c r="AU2" s="26"/>
      <c r="AV2" s="5"/>
      <c r="AW2" s="26"/>
      <c r="AX2" s="26"/>
      <c r="AY2" s="26"/>
      <c r="AZ2" s="26"/>
      <c r="BA2" s="5"/>
      <c r="BB2" s="5"/>
      <c r="BC2" s="26"/>
      <c r="BD2" s="26"/>
      <c r="BE2" s="26"/>
      <c r="BF2" s="26"/>
      <c r="BG2" s="26"/>
      <c r="BH2" s="5"/>
      <c r="BI2" s="26"/>
      <c r="BJ2" s="26"/>
      <c r="BK2" s="26"/>
      <c r="BL2" s="26"/>
      <c r="BM2" s="5"/>
      <c r="BN2" s="5"/>
      <c r="BO2" s="26"/>
      <c r="BP2" s="26"/>
      <c r="BQ2" s="26"/>
      <c r="BR2" s="26"/>
      <c r="BS2" s="26"/>
      <c r="BT2" s="5"/>
      <c r="BU2" s="26"/>
      <c r="BV2" s="26"/>
      <c r="BW2" s="26"/>
      <c r="BX2" s="26"/>
      <c r="BY2" s="26"/>
    </row>
    <row r="3" spans="2:83" ht="15" x14ac:dyDescent="0.25">
      <c r="B3" s="90" t="s">
        <v>15</v>
      </c>
      <c r="C3" s="91" t="str">
        <f>'Final Scores &amp; Short-list'!C8</f>
        <v>[Evaluator 3 Name (delete blanks)]</v>
      </c>
      <c r="D3" s="83"/>
      <c r="E3" s="5"/>
      <c r="F3" s="5"/>
      <c r="G3" s="26"/>
      <c r="H3" s="26"/>
      <c r="I3" s="26"/>
      <c r="J3" s="26"/>
      <c r="K3" s="26"/>
      <c r="L3" s="5"/>
      <c r="M3" s="26"/>
      <c r="N3" s="26"/>
      <c r="O3" s="26"/>
      <c r="P3" s="26"/>
      <c r="Q3" s="5"/>
      <c r="R3" s="5"/>
      <c r="S3" s="26"/>
      <c r="T3" s="26"/>
      <c r="U3" s="26"/>
      <c r="V3" s="26"/>
      <c r="W3" s="26"/>
      <c r="X3" s="5"/>
      <c r="Y3" s="26"/>
      <c r="Z3" s="26"/>
      <c r="AA3" s="26"/>
      <c r="AB3" s="26"/>
      <c r="AC3" s="5"/>
      <c r="AD3" s="5"/>
      <c r="AE3" s="26"/>
      <c r="AF3" s="26"/>
      <c r="AG3" s="26"/>
      <c r="AH3" s="26"/>
      <c r="AI3" s="26"/>
      <c r="AJ3" s="5"/>
      <c r="AK3" s="26"/>
      <c r="AL3" s="26"/>
      <c r="AM3" s="26"/>
      <c r="AN3" s="26"/>
      <c r="AO3" s="26"/>
      <c r="AP3" s="5"/>
      <c r="AQ3" s="26"/>
      <c r="AR3" s="26"/>
      <c r="AS3" s="26"/>
      <c r="AT3" s="26"/>
      <c r="AU3" s="26"/>
      <c r="AV3" s="5"/>
      <c r="AW3" s="26"/>
      <c r="AX3" s="26"/>
      <c r="AY3" s="26"/>
      <c r="AZ3" s="26"/>
      <c r="BA3" s="5"/>
      <c r="BB3" s="5"/>
      <c r="BC3" s="26"/>
      <c r="BD3" s="26"/>
      <c r="BE3" s="26"/>
      <c r="BF3" s="26"/>
      <c r="BG3" s="26"/>
      <c r="BH3" s="5"/>
      <c r="BI3" s="26"/>
      <c r="BJ3" s="26"/>
      <c r="BK3" s="26"/>
      <c r="BL3" s="26"/>
      <c r="BM3" s="5"/>
      <c r="BN3" s="5"/>
      <c r="BO3" s="26"/>
      <c r="BP3" s="26"/>
      <c r="BQ3" s="26"/>
      <c r="BR3" s="26"/>
      <c r="BS3" s="26"/>
      <c r="BT3" s="5"/>
      <c r="BU3" s="26"/>
      <c r="BV3" s="26"/>
      <c r="BW3" s="26"/>
      <c r="BX3" s="26"/>
      <c r="BY3" s="26"/>
    </row>
    <row r="4" spans="2:83" ht="15.75" thickBot="1" x14ac:dyDescent="0.3">
      <c r="B4" s="92" t="s">
        <v>10</v>
      </c>
      <c r="C4" s="93" t="str">
        <f>'ROI Moderation'!C3:F3</f>
        <v>Works</v>
      </c>
      <c r="D4" s="83"/>
      <c r="E4" s="5"/>
      <c r="F4" s="5"/>
      <c r="G4" s="26"/>
      <c r="H4" s="26"/>
      <c r="I4" s="26"/>
      <c r="J4" s="26"/>
      <c r="K4" s="26"/>
      <c r="L4" s="5"/>
      <c r="M4" s="26"/>
      <c r="N4" s="26"/>
      <c r="O4" s="26"/>
      <c r="P4" s="26"/>
      <c r="Q4" s="5"/>
      <c r="R4" s="5"/>
      <c r="S4" s="26"/>
      <c r="T4" s="26"/>
      <c r="U4" s="26"/>
      <c r="V4" s="26"/>
      <c r="W4" s="26"/>
      <c r="X4" s="5"/>
      <c r="Y4" s="26"/>
      <c r="Z4" s="26"/>
      <c r="AA4" s="26"/>
      <c r="AB4" s="26"/>
      <c r="AC4" s="5"/>
      <c r="AD4" s="5"/>
      <c r="AE4" s="26"/>
      <c r="AF4" s="26"/>
      <c r="AG4" s="26"/>
      <c r="AH4" s="26"/>
      <c r="AI4" s="26"/>
      <c r="AJ4" s="5"/>
      <c r="AK4" s="26"/>
      <c r="AL4" s="26"/>
      <c r="AM4" s="26"/>
      <c r="AN4" s="26"/>
      <c r="AO4" s="26"/>
      <c r="AP4" s="5"/>
      <c r="AQ4" s="26"/>
      <c r="AR4" s="26"/>
      <c r="AS4" s="26"/>
      <c r="AT4" s="26"/>
      <c r="AU4" s="26"/>
      <c r="AV4" s="5"/>
      <c r="AW4" s="26"/>
      <c r="AX4" s="26"/>
      <c r="AY4" s="26"/>
      <c r="AZ4" s="26"/>
      <c r="BA4" s="5"/>
      <c r="BB4" s="5"/>
      <c r="BC4" s="26"/>
      <c r="BD4" s="26"/>
      <c r="BE4" s="26"/>
      <c r="BF4" s="26"/>
      <c r="BG4" s="26"/>
      <c r="BH4" s="5"/>
      <c r="BI4" s="26"/>
      <c r="BJ4" s="26"/>
      <c r="BK4" s="26"/>
      <c r="BL4" s="26"/>
      <c r="BM4" s="5"/>
      <c r="BN4" s="5"/>
      <c r="BO4" s="26"/>
      <c r="BP4" s="26"/>
      <c r="BQ4" s="26"/>
      <c r="BR4" s="26"/>
      <c r="BS4" s="26"/>
      <c r="BT4" s="5"/>
      <c r="BU4" s="26"/>
      <c r="BV4" s="26"/>
      <c r="BW4" s="26"/>
      <c r="BX4" s="26"/>
      <c r="BY4" s="26"/>
    </row>
    <row r="5" spans="2:83" ht="6" customHeight="1" thickBot="1" x14ac:dyDescent="0.3">
      <c r="B5" s="94"/>
      <c r="C5" s="95"/>
      <c r="D5" s="9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2:83" ht="15" x14ac:dyDescent="0.25">
      <c r="B6" s="286" t="s">
        <v>7</v>
      </c>
      <c r="C6" s="289" t="s">
        <v>13</v>
      </c>
      <c r="D6" s="276" t="s">
        <v>4</v>
      </c>
      <c r="E6" s="6"/>
      <c r="F6" s="280" t="str">
        <f>'ROI Moderation'!H4</f>
        <v>Name 1</v>
      </c>
      <c r="G6" s="281"/>
      <c r="H6" s="281"/>
      <c r="I6" s="281"/>
      <c r="J6" s="282"/>
      <c r="K6" s="96"/>
      <c r="L6" s="280">
        <f>'ROI Moderation'!L4</f>
        <v>0</v>
      </c>
      <c r="M6" s="281"/>
      <c r="N6" s="281"/>
      <c r="O6" s="281"/>
      <c r="P6" s="282"/>
      <c r="Q6" s="97"/>
      <c r="R6" s="280">
        <f>'ROI Moderation'!P4</f>
        <v>0</v>
      </c>
      <c r="S6" s="281"/>
      <c r="T6" s="281"/>
      <c r="U6" s="281"/>
      <c r="V6" s="282"/>
      <c r="W6" s="96"/>
      <c r="X6" s="280">
        <f>'ROI Moderation'!T4</f>
        <v>0</v>
      </c>
      <c r="Y6" s="281"/>
      <c r="Z6" s="281"/>
      <c r="AA6" s="281"/>
      <c r="AB6" s="282"/>
      <c r="AC6" s="97"/>
      <c r="AD6" s="280">
        <f>'ROI Moderation'!X4</f>
        <v>0</v>
      </c>
      <c r="AE6" s="281"/>
      <c r="AF6" s="281"/>
      <c r="AG6" s="281"/>
      <c r="AH6" s="282"/>
      <c r="AI6" s="96"/>
      <c r="AJ6" s="280">
        <f>'ROI Moderation'!AB4</f>
        <v>0</v>
      </c>
      <c r="AK6" s="281"/>
      <c r="AL6" s="281"/>
      <c r="AM6" s="281"/>
      <c r="AN6" s="282"/>
      <c r="AO6" s="96"/>
      <c r="AP6" s="280">
        <f>'ROI Moderation'!AF4</f>
        <v>0</v>
      </c>
      <c r="AQ6" s="281"/>
      <c r="AR6" s="281"/>
      <c r="AS6" s="281"/>
      <c r="AT6" s="282"/>
      <c r="AU6" s="96"/>
      <c r="AV6" s="280">
        <f>'ROI Moderation'!AJ4</f>
        <v>0</v>
      </c>
      <c r="AW6" s="281"/>
      <c r="AX6" s="281"/>
      <c r="AY6" s="281"/>
      <c r="AZ6" s="282"/>
      <c r="BA6" s="97"/>
      <c r="BB6" s="280">
        <f>'ROI Moderation'!AN4</f>
        <v>0</v>
      </c>
      <c r="BC6" s="281"/>
      <c r="BD6" s="281"/>
      <c r="BE6" s="281"/>
      <c r="BF6" s="282"/>
      <c r="BG6" s="98"/>
      <c r="BH6" s="280">
        <f>'ROI Moderation'!AR4</f>
        <v>0</v>
      </c>
      <c r="BI6" s="281"/>
      <c r="BJ6" s="281"/>
      <c r="BK6" s="281"/>
      <c r="BL6" s="282"/>
      <c r="BM6" s="97"/>
      <c r="BN6" s="280">
        <f>'ROI Moderation'!AV4</f>
        <v>0</v>
      </c>
      <c r="BO6" s="281"/>
      <c r="BP6" s="281"/>
      <c r="BQ6" s="281"/>
      <c r="BR6" s="282"/>
      <c r="BS6" s="96"/>
      <c r="BT6" s="280">
        <f>'ROI Moderation'!AZ4</f>
        <v>0</v>
      </c>
      <c r="BU6" s="281"/>
      <c r="BV6" s="281"/>
      <c r="BW6" s="281"/>
      <c r="BX6" s="282"/>
      <c r="BY6" s="26"/>
    </row>
    <row r="7" spans="2:83" ht="15.75" thickBot="1" x14ac:dyDescent="0.3">
      <c r="B7" s="287"/>
      <c r="C7" s="290"/>
      <c r="D7" s="288"/>
      <c r="E7" s="6"/>
      <c r="F7" s="99" t="s">
        <v>14</v>
      </c>
      <c r="G7" s="283" t="s">
        <v>8</v>
      </c>
      <c r="H7" s="284"/>
      <c r="I7" s="285"/>
      <c r="J7" s="100" t="s">
        <v>12</v>
      </c>
      <c r="K7" s="101"/>
      <c r="L7" s="99" t="s">
        <v>14</v>
      </c>
      <c r="M7" s="283" t="s">
        <v>8</v>
      </c>
      <c r="N7" s="284"/>
      <c r="O7" s="285"/>
      <c r="P7" s="100" t="s">
        <v>12</v>
      </c>
      <c r="Q7" s="97"/>
      <c r="R7" s="99" t="s">
        <v>14</v>
      </c>
      <c r="S7" s="283" t="s">
        <v>8</v>
      </c>
      <c r="T7" s="284"/>
      <c r="U7" s="285"/>
      <c r="V7" s="100" t="s">
        <v>12</v>
      </c>
      <c r="W7" s="101"/>
      <c r="X7" s="99" t="s">
        <v>14</v>
      </c>
      <c r="Y7" s="283" t="s">
        <v>8</v>
      </c>
      <c r="Z7" s="284"/>
      <c r="AA7" s="285"/>
      <c r="AB7" s="100" t="s">
        <v>12</v>
      </c>
      <c r="AC7" s="97"/>
      <c r="AD7" s="99" t="s">
        <v>14</v>
      </c>
      <c r="AE7" s="283" t="s">
        <v>8</v>
      </c>
      <c r="AF7" s="284"/>
      <c r="AG7" s="285"/>
      <c r="AH7" s="100" t="s">
        <v>12</v>
      </c>
      <c r="AI7" s="101"/>
      <c r="AJ7" s="99" t="s">
        <v>14</v>
      </c>
      <c r="AK7" s="283" t="s">
        <v>8</v>
      </c>
      <c r="AL7" s="284"/>
      <c r="AM7" s="285"/>
      <c r="AN7" s="100" t="s">
        <v>12</v>
      </c>
      <c r="AO7" s="101"/>
      <c r="AP7" s="99" t="s">
        <v>14</v>
      </c>
      <c r="AQ7" s="283" t="s">
        <v>8</v>
      </c>
      <c r="AR7" s="284"/>
      <c r="AS7" s="285"/>
      <c r="AT7" s="100" t="s">
        <v>12</v>
      </c>
      <c r="AU7" s="101"/>
      <c r="AV7" s="99" t="s">
        <v>14</v>
      </c>
      <c r="AW7" s="283" t="s">
        <v>8</v>
      </c>
      <c r="AX7" s="284"/>
      <c r="AY7" s="285"/>
      <c r="AZ7" s="100" t="s">
        <v>12</v>
      </c>
      <c r="BA7" s="97"/>
      <c r="BB7" s="99" t="s">
        <v>14</v>
      </c>
      <c r="BC7" s="283" t="s">
        <v>8</v>
      </c>
      <c r="BD7" s="284"/>
      <c r="BE7" s="285"/>
      <c r="BF7" s="100" t="s">
        <v>12</v>
      </c>
      <c r="BG7" s="57"/>
      <c r="BH7" s="99" t="s">
        <v>14</v>
      </c>
      <c r="BI7" s="283" t="s">
        <v>8</v>
      </c>
      <c r="BJ7" s="284"/>
      <c r="BK7" s="285"/>
      <c r="BL7" s="100" t="s">
        <v>12</v>
      </c>
      <c r="BM7" s="97"/>
      <c r="BN7" s="99" t="s">
        <v>14</v>
      </c>
      <c r="BO7" s="283" t="s">
        <v>8</v>
      </c>
      <c r="BP7" s="284"/>
      <c r="BQ7" s="285"/>
      <c r="BR7" s="100" t="s">
        <v>12</v>
      </c>
      <c r="BS7" s="101"/>
      <c r="BT7" s="99" t="s">
        <v>14</v>
      </c>
      <c r="BU7" s="283" t="s">
        <v>8</v>
      </c>
      <c r="BV7" s="284"/>
      <c r="BW7" s="285"/>
      <c r="BX7" s="100" t="s">
        <v>12</v>
      </c>
    </row>
    <row r="8" spans="2:83" ht="117" customHeight="1" x14ac:dyDescent="0.2">
      <c r="B8" s="102" t="s">
        <v>5</v>
      </c>
      <c r="C8" s="1" t="s">
        <v>42</v>
      </c>
      <c r="D8" s="103">
        <f>'Final Scores &amp; Short-list'!$D$14*0.01</f>
        <v>0.65</v>
      </c>
      <c r="E8" s="109"/>
      <c r="F8" s="104"/>
      <c r="G8" s="277">
        <f>F8*$D8*10</f>
        <v>0</v>
      </c>
      <c r="H8" s="278"/>
      <c r="I8" s="279"/>
      <c r="J8" s="105"/>
      <c r="K8" s="110"/>
      <c r="L8" s="104"/>
      <c r="M8" s="277">
        <f>L8*$D8*10</f>
        <v>0</v>
      </c>
      <c r="N8" s="278"/>
      <c r="O8" s="279"/>
      <c r="P8" s="106"/>
      <c r="Q8" s="111"/>
      <c r="R8" s="104"/>
      <c r="S8" s="277">
        <f>R8*$D8*10</f>
        <v>0</v>
      </c>
      <c r="T8" s="278"/>
      <c r="U8" s="279"/>
      <c r="V8" s="105"/>
      <c r="W8" s="110"/>
      <c r="X8" s="104"/>
      <c r="Y8" s="277">
        <f>X8*$D8*10</f>
        <v>0</v>
      </c>
      <c r="Z8" s="278"/>
      <c r="AA8" s="279"/>
      <c r="AB8" s="105"/>
      <c r="AC8" s="111"/>
      <c r="AD8" s="104"/>
      <c r="AE8" s="277">
        <f>AD8*$D8*10</f>
        <v>0</v>
      </c>
      <c r="AF8" s="278"/>
      <c r="AG8" s="279"/>
      <c r="AH8" s="105"/>
      <c r="AI8" s="110"/>
      <c r="AJ8" s="104"/>
      <c r="AK8" s="277">
        <f>AJ8*$D8*10</f>
        <v>0</v>
      </c>
      <c r="AL8" s="278"/>
      <c r="AM8" s="279"/>
      <c r="AN8" s="105"/>
      <c r="AO8" s="110"/>
      <c r="AP8" s="104"/>
      <c r="AQ8" s="277">
        <f>AP8*$D8*10</f>
        <v>0</v>
      </c>
      <c r="AR8" s="278"/>
      <c r="AS8" s="279"/>
      <c r="AT8" s="105"/>
      <c r="AU8" s="110"/>
      <c r="AV8" s="104"/>
      <c r="AW8" s="277">
        <f>AV8*$D8*10</f>
        <v>0</v>
      </c>
      <c r="AX8" s="278"/>
      <c r="AY8" s="279"/>
      <c r="AZ8" s="105"/>
      <c r="BA8" s="111"/>
      <c r="BB8" s="104"/>
      <c r="BC8" s="277">
        <f>BB8*$D8*10</f>
        <v>0</v>
      </c>
      <c r="BD8" s="278"/>
      <c r="BE8" s="279"/>
      <c r="BF8" s="105"/>
      <c r="BG8" s="112"/>
      <c r="BH8" s="104"/>
      <c r="BI8" s="277">
        <f>BH8*$D8*10</f>
        <v>0</v>
      </c>
      <c r="BJ8" s="278"/>
      <c r="BK8" s="279"/>
      <c r="BL8" s="105"/>
      <c r="BM8" s="111"/>
      <c r="BN8" s="104"/>
      <c r="BO8" s="277">
        <f>BN8*$D8*10</f>
        <v>0</v>
      </c>
      <c r="BP8" s="278"/>
      <c r="BQ8" s="279"/>
      <c r="BR8" s="105"/>
      <c r="BS8" s="110"/>
      <c r="BT8" s="104"/>
      <c r="BU8" s="277">
        <f>BT8*$D8*10</f>
        <v>0</v>
      </c>
      <c r="BV8" s="278"/>
      <c r="BW8" s="279"/>
      <c r="BX8" s="105"/>
      <c r="BY8" s="112"/>
      <c r="BZ8" s="108"/>
      <c r="CA8" s="107"/>
      <c r="CB8" s="108"/>
      <c r="CC8" s="108"/>
      <c r="CD8" s="108"/>
      <c r="CE8" s="108"/>
    </row>
    <row r="9" spans="2:83" ht="120" customHeight="1" thickBot="1" x14ac:dyDescent="0.25">
      <c r="B9" s="113" t="s">
        <v>3</v>
      </c>
      <c r="C9" s="2" t="s">
        <v>43</v>
      </c>
      <c r="D9" s="114">
        <f>'Final Scores &amp; Short-list'!$G$14*0.01</f>
        <v>0.35000000000000003</v>
      </c>
      <c r="E9" s="109"/>
      <c r="F9" s="115"/>
      <c r="G9" s="277">
        <f>F9*$D9*10</f>
        <v>0</v>
      </c>
      <c r="H9" s="278"/>
      <c r="I9" s="279"/>
      <c r="J9" s="116"/>
      <c r="K9" s="117"/>
      <c r="L9" s="115"/>
      <c r="M9" s="277">
        <f>L9*$D9*10</f>
        <v>0</v>
      </c>
      <c r="N9" s="278"/>
      <c r="O9" s="279"/>
      <c r="P9" s="118"/>
      <c r="Q9" s="111"/>
      <c r="R9" s="115"/>
      <c r="S9" s="277">
        <f>R9*$D9*10</f>
        <v>0</v>
      </c>
      <c r="T9" s="278"/>
      <c r="U9" s="279"/>
      <c r="V9" s="116"/>
      <c r="W9" s="117"/>
      <c r="X9" s="115"/>
      <c r="Y9" s="277">
        <f>X9*$D9*10</f>
        <v>0</v>
      </c>
      <c r="Z9" s="278"/>
      <c r="AA9" s="279"/>
      <c r="AB9" s="116"/>
      <c r="AC9" s="111"/>
      <c r="AD9" s="115"/>
      <c r="AE9" s="277">
        <f>AD9*$D9*10</f>
        <v>0</v>
      </c>
      <c r="AF9" s="278"/>
      <c r="AG9" s="279"/>
      <c r="AH9" s="116"/>
      <c r="AI9" s="117"/>
      <c r="AJ9" s="115"/>
      <c r="AK9" s="277">
        <f>AJ9*$D9*10</f>
        <v>0</v>
      </c>
      <c r="AL9" s="278"/>
      <c r="AM9" s="279"/>
      <c r="AN9" s="116"/>
      <c r="AO9" s="117"/>
      <c r="AP9" s="115"/>
      <c r="AQ9" s="277">
        <f>AP9*$D9*10</f>
        <v>0</v>
      </c>
      <c r="AR9" s="278"/>
      <c r="AS9" s="279"/>
      <c r="AT9" s="116"/>
      <c r="AU9" s="117"/>
      <c r="AV9" s="115"/>
      <c r="AW9" s="277">
        <f>AV9*$D9*10</f>
        <v>0</v>
      </c>
      <c r="AX9" s="278"/>
      <c r="AY9" s="279"/>
      <c r="AZ9" s="116"/>
      <c r="BA9" s="111"/>
      <c r="BB9" s="115"/>
      <c r="BC9" s="277">
        <f>BB9*$D9*10</f>
        <v>0</v>
      </c>
      <c r="BD9" s="278"/>
      <c r="BE9" s="279"/>
      <c r="BF9" s="116"/>
      <c r="BG9" s="119"/>
      <c r="BH9" s="115"/>
      <c r="BI9" s="277">
        <f>BH9*$D9*10</f>
        <v>0</v>
      </c>
      <c r="BJ9" s="278"/>
      <c r="BK9" s="279"/>
      <c r="BL9" s="116"/>
      <c r="BM9" s="111"/>
      <c r="BN9" s="115"/>
      <c r="BO9" s="277">
        <f>BN9*$D9*10</f>
        <v>0</v>
      </c>
      <c r="BP9" s="278"/>
      <c r="BQ9" s="279"/>
      <c r="BR9" s="116"/>
      <c r="BS9" s="117"/>
      <c r="BT9" s="115"/>
      <c r="BU9" s="277">
        <f>BT9*$D9*10</f>
        <v>0</v>
      </c>
      <c r="BV9" s="278"/>
      <c r="BW9" s="279"/>
      <c r="BX9" s="116"/>
      <c r="BY9" s="120"/>
      <c r="BZ9" s="108"/>
      <c r="CA9" s="108"/>
      <c r="CB9" s="108"/>
      <c r="CC9" s="108"/>
      <c r="CD9" s="108"/>
      <c r="CE9" s="108"/>
    </row>
    <row r="10" spans="2:83" ht="15.75" thickBot="1" x14ac:dyDescent="0.3">
      <c r="B10" s="295" t="s">
        <v>16</v>
      </c>
      <c r="C10" s="296"/>
      <c r="D10" s="128"/>
      <c r="E10" s="6"/>
      <c r="F10" s="121"/>
      <c r="G10" s="122">
        <f>G9+G8</f>
        <v>0</v>
      </c>
      <c r="H10" s="123" t="s">
        <v>11</v>
      </c>
      <c r="I10" s="124">
        <f>'Final Scores &amp; Short-list'!$J$14</f>
        <v>100</v>
      </c>
      <c r="J10" s="125"/>
      <c r="K10" s="107"/>
      <c r="L10" s="121"/>
      <c r="M10" s="122">
        <f>M9+M8</f>
        <v>0</v>
      </c>
      <c r="N10" s="123" t="s">
        <v>11</v>
      </c>
      <c r="O10" s="124">
        <f>'Final Scores &amp; Short-list'!$J$14</f>
        <v>100</v>
      </c>
      <c r="P10" s="125"/>
      <c r="Q10" s="33"/>
      <c r="R10" s="121"/>
      <c r="S10" s="122">
        <f>S9+S8</f>
        <v>0</v>
      </c>
      <c r="T10" s="123" t="s">
        <v>11</v>
      </c>
      <c r="U10" s="124">
        <f>'Final Scores &amp; Short-list'!$J$14</f>
        <v>100</v>
      </c>
      <c r="V10" s="126"/>
      <c r="W10" s="107"/>
      <c r="X10" s="121"/>
      <c r="Y10" s="122">
        <f>Y9+Y8</f>
        <v>0</v>
      </c>
      <c r="Z10" s="123" t="s">
        <v>11</v>
      </c>
      <c r="AA10" s="124">
        <f>'Final Scores &amp; Short-list'!$J$14</f>
        <v>100</v>
      </c>
      <c r="AB10" s="126"/>
      <c r="AC10" s="33"/>
      <c r="AD10" s="121"/>
      <c r="AE10" s="122">
        <f>AE9+AE8</f>
        <v>0</v>
      </c>
      <c r="AF10" s="123" t="s">
        <v>11</v>
      </c>
      <c r="AG10" s="124">
        <f>'Final Scores &amp; Short-list'!$J$14</f>
        <v>100</v>
      </c>
      <c r="AH10" s="126"/>
      <c r="AI10" s="107"/>
      <c r="AJ10" s="121"/>
      <c r="AK10" s="122">
        <f>AK9+AK8</f>
        <v>0</v>
      </c>
      <c r="AL10" s="123" t="s">
        <v>11</v>
      </c>
      <c r="AM10" s="124">
        <f>'Final Scores &amp; Short-list'!$J$14</f>
        <v>100</v>
      </c>
      <c r="AN10" s="126"/>
      <c r="AO10" s="107"/>
      <c r="AP10" s="121"/>
      <c r="AQ10" s="122">
        <f>AQ9+AQ8</f>
        <v>0</v>
      </c>
      <c r="AR10" s="123" t="s">
        <v>11</v>
      </c>
      <c r="AS10" s="124">
        <f>'Final Scores &amp; Short-list'!$J$14</f>
        <v>100</v>
      </c>
      <c r="AT10" s="126"/>
      <c r="AU10" s="107"/>
      <c r="AV10" s="121"/>
      <c r="AW10" s="122">
        <f>AW9+AW8</f>
        <v>0</v>
      </c>
      <c r="AX10" s="123" t="s">
        <v>11</v>
      </c>
      <c r="AY10" s="124">
        <f>'Final Scores &amp; Short-list'!$J$14</f>
        <v>100</v>
      </c>
      <c r="AZ10" s="126"/>
      <c r="BA10" s="33"/>
      <c r="BB10" s="121"/>
      <c r="BC10" s="122">
        <f>BC9+BC8</f>
        <v>0</v>
      </c>
      <c r="BD10" s="123" t="s">
        <v>11</v>
      </c>
      <c r="BE10" s="124">
        <f>'Final Scores &amp; Short-list'!$J$14</f>
        <v>100</v>
      </c>
      <c r="BF10" s="126"/>
      <c r="BG10" s="126"/>
      <c r="BH10" s="121"/>
      <c r="BI10" s="122">
        <f>BI9+BI8</f>
        <v>0</v>
      </c>
      <c r="BJ10" s="123" t="s">
        <v>11</v>
      </c>
      <c r="BK10" s="124">
        <f>'Final Scores &amp; Short-list'!$J$14</f>
        <v>100</v>
      </c>
      <c r="BL10" s="126"/>
      <c r="BM10" s="33"/>
      <c r="BN10" s="121"/>
      <c r="BO10" s="122">
        <f>BO9+BO8</f>
        <v>0</v>
      </c>
      <c r="BP10" s="123" t="s">
        <v>11</v>
      </c>
      <c r="BQ10" s="124">
        <f>'Final Scores &amp; Short-list'!$J$14</f>
        <v>100</v>
      </c>
      <c r="BR10" s="126"/>
      <c r="BS10" s="107"/>
      <c r="BT10" s="121"/>
      <c r="BU10" s="122">
        <f>BU9+BU8</f>
        <v>0</v>
      </c>
      <c r="BV10" s="123" t="s">
        <v>11</v>
      </c>
      <c r="BW10" s="124">
        <f>'Final Scores &amp; Short-list'!$J$14</f>
        <v>100</v>
      </c>
      <c r="BX10" s="126"/>
      <c r="BY10" s="107"/>
      <c r="BZ10" s="108"/>
      <c r="CA10" s="108"/>
      <c r="CB10" s="108"/>
      <c r="CC10" s="108"/>
      <c r="CD10" s="108"/>
      <c r="CE10" s="108"/>
    </row>
    <row r="11" spans="2:83" ht="12.6" customHeight="1" x14ac:dyDescent="0.2">
      <c r="B11" s="291" t="s">
        <v>17</v>
      </c>
      <c r="C11" s="292"/>
      <c r="F11" s="108"/>
      <c r="G11" s="108"/>
      <c r="H11" s="108"/>
      <c r="I11" s="108"/>
      <c r="J11" s="108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AJ11" s="108"/>
      <c r="AK11" s="108"/>
      <c r="AL11" s="108"/>
      <c r="AM11" s="108"/>
      <c r="AN11" s="108"/>
      <c r="AO11" s="107"/>
      <c r="AP11" s="108"/>
      <c r="AQ11" s="108"/>
      <c r="AR11" s="108"/>
      <c r="AS11" s="108"/>
      <c r="AT11" s="108"/>
      <c r="AU11" s="10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7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7"/>
      <c r="BT11" s="108"/>
      <c r="BU11" s="108"/>
      <c r="BV11" s="108"/>
      <c r="BW11" s="108"/>
      <c r="BX11" s="108"/>
      <c r="BY11" s="107"/>
      <c r="BZ11" s="108"/>
      <c r="CA11" s="108"/>
      <c r="CB11" s="108"/>
      <c r="CC11" s="108"/>
      <c r="CD11" s="108"/>
      <c r="CE11" s="108"/>
    </row>
    <row r="12" spans="2:83" ht="12.6" customHeight="1" x14ac:dyDescent="0.2">
      <c r="B12" s="291" t="s">
        <v>45</v>
      </c>
      <c r="C12" s="292"/>
      <c r="F12" s="108"/>
      <c r="G12" s="108"/>
      <c r="H12" s="108"/>
      <c r="I12" s="108"/>
      <c r="J12" s="108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7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7"/>
      <c r="AJ12" s="108"/>
      <c r="AK12" s="108"/>
      <c r="AL12" s="108"/>
      <c r="AM12" s="108"/>
      <c r="AN12" s="108"/>
      <c r="AO12" s="107"/>
      <c r="AP12" s="108"/>
      <c r="AQ12" s="108"/>
      <c r="AR12" s="108"/>
      <c r="AS12" s="108"/>
      <c r="AT12" s="108"/>
      <c r="AU12" s="107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7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7"/>
      <c r="BT12" s="108"/>
      <c r="BU12" s="108"/>
      <c r="BV12" s="108"/>
      <c r="BW12" s="108"/>
      <c r="BX12" s="108"/>
      <c r="BY12" s="107"/>
      <c r="BZ12" s="108"/>
      <c r="CA12" s="108"/>
      <c r="CB12" s="108"/>
      <c r="CC12" s="108"/>
      <c r="CD12" s="108"/>
      <c r="CE12" s="108"/>
    </row>
    <row r="13" spans="2:83" ht="12.6" customHeight="1" x14ac:dyDescent="0.2">
      <c r="B13" s="291" t="s">
        <v>44</v>
      </c>
      <c r="C13" s="292"/>
    </row>
    <row r="14" spans="2:83" ht="12.6" customHeight="1" x14ac:dyDescent="0.2">
      <c r="B14" s="291" t="s">
        <v>19</v>
      </c>
      <c r="C14" s="292"/>
    </row>
    <row r="15" spans="2:83" ht="12.6" customHeight="1" x14ac:dyDescent="0.2">
      <c r="B15" s="291" t="s">
        <v>20</v>
      </c>
      <c r="C15" s="292"/>
    </row>
    <row r="16" spans="2:83" ht="12.6" customHeight="1" thickBot="1" x14ac:dyDescent="0.25">
      <c r="B16" s="293" t="s">
        <v>21</v>
      </c>
      <c r="C16" s="29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8">
    <mergeCell ref="BB6:BF6"/>
    <mergeCell ref="R6:V6"/>
    <mergeCell ref="B6:B7"/>
    <mergeCell ref="C6:C7"/>
    <mergeCell ref="D6:D7"/>
    <mergeCell ref="F6:J6"/>
    <mergeCell ref="L6:P6"/>
    <mergeCell ref="AQ7:AS7"/>
    <mergeCell ref="X6:AB6"/>
    <mergeCell ref="AD6:AH6"/>
    <mergeCell ref="AJ6:AN6"/>
    <mergeCell ref="AP6:AT6"/>
    <mergeCell ref="AV6:AZ6"/>
    <mergeCell ref="BU7:BW7"/>
    <mergeCell ref="BH6:BL6"/>
    <mergeCell ref="BN6:BR6"/>
    <mergeCell ref="BT6:BX6"/>
    <mergeCell ref="G7:I7"/>
    <mergeCell ref="M7:O7"/>
    <mergeCell ref="S7:U7"/>
    <mergeCell ref="Y7:AA7"/>
    <mergeCell ref="AE7:AG7"/>
    <mergeCell ref="AK7:AM7"/>
    <mergeCell ref="AW8:AY8"/>
    <mergeCell ref="BC8:BE8"/>
    <mergeCell ref="AW7:AY7"/>
    <mergeCell ref="BC7:BE7"/>
    <mergeCell ref="BI7:BK7"/>
    <mergeCell ref="BO7:BQ7"/>
    <mergeCell ref="AK9:AM9"/>
    <mergeCell ref="AQ9:AS9"/>
    <mergeCell ref="G8:I8"/>
    <mergeCell ref="M8:O8"/>
    <mergeCell ref="S8:U8"/>
    <mergeCell ref="Y8:AA8"/>
    <mergeCell ref="AE8:AG8"/>
    <mergeCell ref="AK8:AM8"/>
    <mergeCell ref="AQ8:AS8"/>
    <mergeCell ref="BU9:BW9"/>
    <mergeCell ref="B10:C10"/>
    <mergeCell ref="BI8:BK8"/>
    <mergeCell ref="BO8:BQ8"/>
    <mergeCell ref="BU8:BW8"/>
    <mergeCell ref="G9:I9"/>
    <mergeCell ref="M9:O9"/>
    <mergeCell ref="S9:U9"/>
    <mergeCell ref="Y9:AA9"/>
    <mergeCell ref="AE9:AG9"/>
    <mergeCell ref="B16:C16"/>
    <mergeCell ref="AW9:AY9"/>
    <mergeCell ref="BC9:BE9"/>
    <mergeCell ref="BI9:BK9"/>
    <mergeCell ref="BO9:BQ9"/>
    <mergeCell ref="B11:C11"/>
    <mergeCell ref="B12:C12"/>
    <mergeCell ref="B13:C13"/>
    <mergeCell ref="B14:C14"/>
    <mergeCell ref="B15:C15"/>
  </mergeCells>
  <dataValidations count="1">
    <dataValidation type="list" allowBlank="1" showInputMessage="1" showErrorMessage="1" sqref="BX4:BY4 BT4:BU4">
      <formula1>$CA$2:$CA$3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"/>
  <sheetViews>
    <sheetView zoomScale="90" zoomScaleNormal="90" workbookViewId="0">
      <pane xSplit="4" topLeftCell="E1" activePane="topRight" state="frozen"/>
      <selection pane="topRight" activeCell="BU11" sqref="BU11"/>
    </sheetView>
  </sheetViews>
  <sheetFormatPr defaultRowHeight="14.25" x14ac:dyDescent="0.2"/>
  <cols>
    <col min="1" max="1" width="1.140625" style="86" customWidth="1"/>
    <col min="2" max="2" width="29.42578125" style="86" bestFit="1" customWidth="1"/>
    <col min="3" max="3" width="82.42578125" style="86" customWidth="1"/>
    <col min="4" max="4" width="11" style="86" bestFit="1" customWidth="1"/>
    <col min="5" max="5" width="1.140625" style="11" customWidth="1"/>
    <col min="6" max="6" width="15.5703125" style="11" customWidth="1"/>
    <col min="7" max="7" width="7.7109375" style="11" customWidth="1"/>
    <col min="8" max="8" width="1.140625" style="11" customWidth="1"/>
    <col min="9" max="9" width="7.7109375" style="11" customWidth="1"/>
    <col min="10" max="10" width="72.28515625" style="11" customWidth="1"/>
    <col min="11" max="11" width="1.140625" style="87" customWidth="1"/>
    <col min="12" max="12" width="15.5703125" style="11" customWidth="1"/>
    <col min="13" max="13" width="7.7109375" style="11" customWidth="1"/>
    <col min="14" max="14" width="1.140625" style="11" customWidth="1"/>
    <col min="15" max="15" width="7.7109375" style="11" customWidth="1"/>
    <col min="16" max="16" width="72.28515625" style="11" customWidth="1"/>
    <col min="17" max="17" width="1.140625" style="11" customWidth="1"/>
    <col min="18" max="18" width="15.5703125" style="11" customWidth="1"/>
    <col min="19" max="19" width="7.7109375" style="11" customWidth="1"/>
    <col min="20" max="20" width="1.140625" style="11" customWidth="1"/>
    <col min="21" max="21" width="7.7109375" style="11" customWidth="1"/>
    <col min="22" max="22" width="72.28515625" style="11" customWidth="1"/>
    <col min="23" max="23" width="1.140625" style="87" customWidth="1"/>
    <col min="24" max="24" width="15.5703125" style="11" customWidth="1"/>
    <col min="25" max="25" width="7.7109375" style="11" customWidth="1"/>
    <col min="26" max="26" width="1.140625" style="11" customWidth="1"/>
    <col min="27" max="27" width="7.7109375" style="11" customWidth="1"/>
    <col min="28" max="28" width="72.28515625" style="11" customWidth="1"/>
    <col min="29" max="29" width="1.140625" style="11" customWidth="1"/>
    <col min="30" max="30" width="15.5703125" style="11" customWidth="1"/>
    <col min="31" max="31" width="7.7109375" style="11" customWidth="1"/>
    <col min="32" max="32" width="1.140625" style="11" customWidth="1"/>
    <col min="33" max="33" width="7.7109375" style="11" customWidth="1"/>
    <col min="34" max="34" width="72.28515625" style="11" customWidth="1"/>
    <col min="35" max="35" width="1.140625" style="87" customWidth="1"/>
    <col min="36" max="36" width="15.5703125" style="11" customWidth="1"/>
    <col min="37" max="37" width="7.7109375" style="11" customWidth="1"/>
    <col min="38" max="38" width="1.140625" style="11" customWidth="1"/>
    <col min="39" max="39" width="7.7109375" style="11" customWidth="1"/>
    <col min="40" max="40" width="72.28515625" style="11" customWidth="1"/>
    <col min="41" max="41" width="1.140625" style="87" customWidth="1"/>
    <col min="42" max="42" width="15.5703125" style="11" customWidth="1"/>
    <col min="43" max="43" width="7.7109375" style="11" customWidth="1"/>
    <col min="44" max="44" width="1.140625" style="11" customWidth="1"/>
    <col min="45" max="45" width="7.7109375" style="11" customWidth="1"/>
    <col min="46" max="46" width="72.28515625" style="11" customWidth="1"/>
    <col min="47" max="47" width="1.140625" style="87" customWidth="1"/>
    <col min="48" max="48" width="15.5703125" style="11" customWidth="1"/>
    <col min="49" max="49" width="7.7109375" style="11" customWidth="1"/>
    <col min="50" max="50" width="1.140625" style="11" customWidth="1"/>
    <col min="51" max="51" width="7.7109375" style="11" customWidth="1"/>
    <col min="52" max="52" width="72.28515625" style="11" customWidth="1"/>
    <col min="53" max="53" width="1.140625" style="11" customWidth="1"/>
    <col min="54" max="54" width="15.5703125" style="11" customWidth="1"/>
    <col min="55" max="55" width="7.7109375" style="11" customWidth="1"/>
    <col min="56" max="56" width="1.140625" style="11" customWidth="1"/>
    <col min="57" max="57" width="7.7109375" style="11" customWidth="1"/>
    <col min="58" max="58" width="72.28515625" style="11" customWidth="1"/>
    <col min="59" max="59" width="1.140625" style="87" customWidth="1"/>
    <col min="60" max="60" width="15.5703125" style="11" customWidth="1"/>
    <col min="61" max="61" width="7.7109375" style="11" customWidth="1"/>
    <col min="62" max="62" width="1.140625" style="11" customWidth="1"/>
    <col min="63" max="63" width="7.7109375" style="11" customWidth="1"/>
    <col min="64" max="64" width="72.28515625" style="11" customWidth="1"/>
    <col min="65" max="65" width="1.140625" style="11" customWidth="1"/>
    <col min="66" max="66" width="15.5703125" style="11" customWidth="1"/>
    <col min="67" max="67" width="7.7109375" style="11" customWidth="1"/>
    <col min="68" max="68" width="1.140625" style="11" customWidth="1"/>
    <col min="69" max="69" width="7.7109375" style="11" customWidth="1"/>
    <col min="70" max="70" width="72.28515625" style="11" customWidth="1"/>
    <col min="71" max="71" width="1.140625" style="87" customWidth="1"/>
    <col min="72" max="72" width="15.5703125" style="11" customWidth="1"/>
    <col min="73" max="73" width="7.7109375" style="11" customWidth="1"/>
    <col min="74" max="74" width="1.140625" style="11" customWidth="1"/>
    <col min="75" max="75" width="7.7109375" style="11" customWidth="1"/>
    <col min="76" max="76" width="72.28515625" style="11" customWidth="1"/>
    <col min="77" max="77" width="1.140625" style="87" customWidth="1"/>
    <col min="78" max="78" width="42" style="11" customWidth="1"/>
    <col min="79" max="79" width="9.140625" style="11" customWidth="1"/>
    <col min="80" max="16384" width="9.140625" style="11"/>
  </cols>
  <sheetData>
    <row r="1" spans="2:84" ht="6" customHeight="1" thickBot="1" x14ac:dyDescent="0.25"/>
    <row r="2" spans="2:84" ht="15" x14ac:dyDescent="0.25">
      <c r="B2" s="88" t="s">
        <v>0</v>
      </c>
      <c r="C2" s="89" t="str">
        <f>'ROI Moderation'!C2:F2</f>
        <v>[Procurement Title]</v>
      </c>
      <c r="D2" s="83"/>
      <c r="E2" s="5"/>
      <c r="F2" s="5"/>
      <c r="G2" s="26"/>
      <c r="H2" s="26"/>
      <c r="I2" s="26"/>
      <c r="J2" s="26"/>
      <c r="K2" s="26"/>
      <c r="L2" s="5"/>
      <c r="M2" s="26"/>
      <c r="N2" s="26"/>
      <c r="O2" s="26"/>
      <c r="P2" s="26"/>
      <c r="Q2" s="5"/>
      <c r="R2" s="5"/>
      <c r="S2" s="26"/>
      <c r="T2" s="26"/>
      <c r="U2" s="26"/>
      <c r="V2" s="26"/>
      <c r="W2" s="26"/>
      <c r="X2" s="5"/>
      <c r="Y2" s="26"/>
      <c r="Z2" s="26"/>
      <c r="AA2" s="26"/>
      <c r="AB2" s="26"/>
      <c r="AC2" s="5"/>
      <c r="AD2" s="5"/>
      <c r="AE2" s="26"/>
      <c r="AF2" s="26"/>
      <c r="AG2" s="26"/>
      <c r="AH2" s="26"/>
      <c r="AI2" s="26"/>
      <c r="AJ2" s="5"/>
      <c r="AK2" s="26"/>
      <c r="AL2" s="26"/>
      <c r="AM2" s="26"/>
      <c r="AN2" s="26"/>
      <c r="AO2" s="26"/>
      <c r="AP2" s="5"/>
      <c r="AQ2" s="26"/>
      <c r="AR2" s="26"/>
      <c r="AS2" s="26"/>
      <c r="AT2" s="26"/>
      <c r="AU2" s="26"/>
      <c r="AV2" s="5"/>
      <c r="AW2" s="26"/>
      <c r="AX2" s="26"/>
      <c r="AY2" s="26"/>
      <c r="AZ2" s="26"/>
      <c r="BA2" s="5"/>
      <c r="BB2" s="5"/>
      <c r="BC2" s="26"/>
      <c r="BD2" s="26"/>
      <c r="BE2" s="26"/>
      <c r="BF2" s="26"/>
      <c r="BG2" s="26"/>
      <c r="BH2" s="5"/>
      <c r="BI2" s="26"/>
      <c r="BJ2" s="26"/>
      <c r="BK2" s="26"/>
      <c r="BL2" s="26"/>
      <c r="BM2" s="5"/>
      <c r="BN2" s="5"/>
      <c r="BO2" s="26"/>
      <c r="BP2" s="26"/>
      <c r="BQ2" s="26"/>
      <c r="BR2" s="26"/>
      <c r="BS2" s="26"/>
      <c r="BT2" s="5"/>
      <c r="BU2" s="26"/>
      <c r="BV2" s="26"/>
      <c r="BW2" s="26"/>
      <c r="BX2" s="26"/>
      <c r="BY2" s="26"/>
    </row>
    <row r="3" spans="2:84" ht="15" x14ac:dyDescent="0.25">
      <c r="B3" s="90" t="s">
        <v>15</v>
      </c>
      <c r="C3" s="91" t="str">
        <f>'Final Scores &amp; Short-list'!C9</f>
        <v>[Evaluator 4 Name (delete blanks)]</v>
      </c>
      <c r="D3" s="83"/>
      <c r="E3" s="5"/>
      <c r="F3" s="5"/>
      <c r="G3" s="26"/>
      <c r="H3" s="26"/>
      <c r="I3" s="26"/>
      <c r="J3" s="26"/>
      <c r="K3" s="26"/>
      <c r="L3" s="5"/>
      <c r="M3" s="26"/>
      <c r="N3" s="26"/>
      <c r="O3" s="26"/>
      <c r="P3" s="26"/>
      <c r="Q3" s="5"/>
      <c r="R3" s="5"/>
      <c r="S3" s="26"/>
      <c r="T3" s="26"/>
      <c r="U3" s="26"/>
      <c r="V3" s="26"/>
      <c r="W3" s="26"/>
      <c r="X3" s="5"/>
      <c r="Y3" s="26"/>
      <c r="Z3" s="26"/>
      <c r="AA3" s="26"/>
      <c r="AB3" s="26"/>
      <c r="AC3" s="5"/>
      <c r="AD3" s="5"/>
      <c r="AE3" s="26"/>
      <c r="AF3" s="26"/>
      <c r="AG3" s="26"/>
      <c r="AH3" s="26"/>
      <c r="AI3" s="26"/>
      <c r="AJ3" s="5"/>
      <c r="AK3" s="26"/>
      <c r="AL3" s="26"/>
      <c r="AM3" s="26"/>
      <c r="AN3" s="26"/>
      <c r="AO3" s="26"/>
      <c r="AP3" s="5"/>
      <c r="AQ3" s="26"/>
      <c r="AR3" s="26"/>
      <c r="AS3" s="26"/>
      <c r="AT3" s="26"/>
      <c r="AU3" s="26"/>
      <c r="AV3" s="5"/>
      <c r="AW3" s="26"/>
      <c r="AX3" s="26"/>
      <c r="AY3" s="26"/>
      <c r="AZ3" s="26"/>
      <c r="BA3" s="5"/>
      <c r="BB3" s="5"/>
      <c r="BC3" s="26"/>
      <c r="BD3" s="26"/>
      <c r="BE3" s="26"/>
      <c r="BF3" s="26"/>
      <c r="BG3" s="26"/>
      <c r="BH3" s="5"/>
      <c r="BI3" s="26"/>
      <c r="BJ3" s="26"/>
      <c r="BK3" s="26"/>
      <c r="BL3" s="26"/>
      <c r="BM3" s="5"/>
      <c r="BN3" s="5"/>
      <c r="BO3" s="26"/>
      <c r="BP3" s="26"/>
      <c r="BQ3" s="26"/>
      <c r="BR3" s="26"/>
      <c r="BS3" s="26"/>
      <c r="BT3" s="5"/>
      <c r="BU3" s="26"/>
      <c r="BV3" s="26"/>
      <c r="BW3" s="26"/>
      <c r="BX3" s="26"/>
      <c r="BY3" s="26"/>
    </row>
    <row r="4" spans="2:84" ht="15.75" thickBot="1" x14ac:dyDescent="0.3">
      <c r="B4" s="92" t="s">
        <v>10</v>
      </c>
      <c r="C4" s="93" t="str">
        <f>'ROI Moderation'!C3:F3</f>
        <v>Works</v>
      </c>
      <c r="D4" s="83"/>
      <c r="E4" s="5"/>
      <c r="F4" s="5"/>
      <c r="G4" s="26"/>
      <c r="H4" s="26"/>
      <c r="I4" s="26"/>
      <c r="J4" s="26"/>
      <c r="K4" s="26"/>
      <c r="L4" s="5"/>
      <c r="M4" s="26"/>
      <c r="N4" s="26"/>
      <c r="O4" s="26"/>
      <c r="P4" s="26"/>
      <c r="Q4" s="5"/>
      <c r="R4" s="5"/>
      <c r="S4" s="26"/>
      <c r="T4" s="26"/>
      <c r="U4" s="26"/>
      <c r="V4" s="26"/>
      <c r="W4" s="26"/>
      <c r="X4" s="5"/>
      <c r="Y4" s="26"/>
      <c r="Z4" s="26"/>
      <c r="AA4" s="26"/>
      <c r="AB4" s="26"/>
      <c r="AC4" s="5"/>
      <c r="AD4" s="5"/>
      <c r="AE4" s="26"/>
      <c r="AF4" s="26"/>
      <c r="AG4" s="26"/>
      <c r="AH4" s="26"/>
      <c r="AI4" s="26"/>
      <c r="AJ4" s="5"/>
      <c r="AK4" s="26"/>
      <c r="AL4" s="26"/>
      <c r="AM4" s="26"/>
      <c r="AN4" s="26"/>
      <c r="AO4" s="26"/>
      <c r="AP4" s="5"/>
      <c r="AQ4" s="26"/>
      <c r="AR4" s="26"/>
      <c r="AS4" s="26"/>
      <c r="AT4" s="26"/>
      <c r="AU4" s="26"/>
      <c r="AV4" s="5"/>
      <c r="AW4" s="26"/>
      <c r="AX4" s="26"/>
      <c r="AY4" s="26"/>
      <c r="AZ4" s="26"/>
      <c r="BA4" s="5"/>
      <c r="BB4" s="5"/>
      <c r="BC4" s="26"/>
      <c r="BD4" s="26"/>
      <c r="BE4" s="26"/>
      <c r="BF4" s="26"/>
      <c r="BG4" s="26"/>
      <c r="BH4" s="5"/>
      <c r="BI4" s="26"/>
      <c r="BJ4" s="26"/>
      <c r="BK4" s="26"/>
      <c r="BL4" s="26"/>
      <c r="BM4" s="5"/>
      <c r="BN4" s="5"/>
      <c r="BO4" s="26"/>
      <c r="BP4" s="26"/>
      <c r="BQ4" s="26"/>
      <c r="BR4" s="26"/>
      <c r="BS4" s="26"/>
      <c r="BT4" s="5"/>
      <c r="BU4" s="26"/>
      <c r="BV4" s="26"/>
      <c r="BW4" s="26"/>
      <c r="BX4" s="26"/>
      <c r="BY4" s="26"/>
    </row>
    <row r="5" spans="2:84" ht="6" customHeight="1" thickBot="1" x14ac:dyDescent="0.3">
      <c r="B5" s="94"/>
      <c r="C5" s="95"/>
      <c r="D5" s="9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2:84" ht="15" x14ac:dyDescent="0.25">
      <c r="B6" s="286" t="s">
        <v>7</v>
      </c>
      <c r="C6" s="289" t="s">
        <v>13</v>
      </c>
      <c r="D6" s="276" t="s">
        <v>4</v>
      </c>
      <c r="E6" s="6"/>
      <c r="F6" s="280" t="str">
        <f>'ROI Moderation'!H4</f>
        <v>Name 1</v>
      </c>
      <c r="G6" s="281"/>
      <c r="H6" s="281"/>
      <c r="I6" s="281"/>
      <c r="J6" s="282"/>
      <c r="K6" s="96"/>
      <c r="L6" s="280">
        <f>'ROI Moderation'!L4</f>
        <v>0</v>
      </c>
      <c r="M6" s="281"/>
      <c r="N6" s="281"/>
      <c r="O6" s="281"/>
      <c r="P6" s="282"/>
      <c r="Q6" s="97"/>
      <c r="R6" s="280">
        <f>'ROI Moderation'!P4</f>
        <v>0</v>
      </c>
      <c r="S6" s="281"/>
      <c r="T6" s="281"/>
      <c r="U6" s="281"/>
      <c r="V6" s="282"/>
      <c r="W6" s="96"/>
      <c r="X6" s="280">
        <f>'ROI Moderation'!T4</f>
        <v>0</v>
      </c>
      <c r="Y6" s="281"/>
      <c r="Z6" s="281"/>
      <c r="AA6" s="281"/>
      <c r="AB6" s="282"/>
      <c r="AC6" s="97"/>
      <c r="AD6" s="280">
        <f>'ROI Moderation'!X4</f>
        <v>0</v>
      </c>
      <c r="AE6" s="281"/>
      <c r="AF6" s="281"/>
      <c r="AG6" s="281"/>
      <c r="AH6" s="282"/>
      <c r="AI6" s="96"/>
      <c r="AJ6" s="280">
        <f>'ROI Moderation'!AB4</f>
        <v>0</v>
      </c>
      <c r="AK6" s="281"/>
      <c r="AL6" s="281"/>
      <c r="AM6" s="281"/>
      <c r="AN6" s="282"/>
      <c r="AO6" s="96"/>
      <c r="AP6" s="280">
        <f>'ROI Moderation'!AF4</f>
        <v>0</v>
      </c>
      <c r="AQ6" s="281"/>
      <c r="AR6" s="281"/>
      <c r="AS6" s="281"/>
      <c r="AT6" s="282"/>
      <c r="AU6" s="96"/>
      <c r="AV6" s="280">
        <f>'ROI Moderation'!AJ4</f>
        <v>0</v>
      </c>
      <c r="AW6" s="281"/>
      <c r="AX6" s="281"/>
      <c r="AY6" s="281"/>
      <c r="AZ6" s="282"/>
      <c r="BA6" s="97"/>
      <c r="BB6" s="280">
        <f>'ROI Moderation'!AN4</f>
        <v>0</v>
      </c>
      <c r="BC6" s="281"/>
      <c r="BD6" s="281"/>
      <c r="BE6" s="281"/>
      <c r="BF6" s="282"/>
      <c r="BG6" s="98"/>
      <c r="BH6" s="280">
        <f>'ROI Moderation'!AR4</f>
        <v>0</v>
      </c>
      <c r="BI6" s="281"/>
      <c r="BJ6" s="281"/>
      <c r="BK6" s="281"/>
      <c r="BL6" s="282"/>
      <c r="BM6" s="97"/>
      <c r="BN6" s="280">
        <f>'ROI Moderation'!AV4</f>
        <v>0</v>
      </c>
      <c r="BO6" s="281"/>
      <c r="BP6" s="281"/>
      <c r="BQ6" s="281"/>
      <c r="BR6" s="282"/>
      <c r="BS6" s="96"/>
      <c r="BT6" s="280">
        <f>'ROI Moderation'!AZ4</f>
        <v>0</v>
      </c>
      <c r="BU6" s="281"/>
      <c r="BV6" s="281"/>
      <c r="BW6" s="281"/>
      <c r="BX6" s="282"/>
      <c r="BY6" s="26"/>
    </row>
    <row r="7" spans="2:84" ht="15.75" thickBot="1" x14ac:dyDescent="0.3">
      <c r="B7" s="287"/>
      <c r="C7" s="290"/>
      <c r="D7" s="288"/>
      <c r="E7" s="6"/>
      <c r="F7" s="99" t="s">
        <v>14</v>
      </c>
      <c r="G7" s="283" t="s">
        <v>8</v>
      </c>
      <c r="H7" s="284"/>
      <c r="I7" s="285"/>
      <c r="J7" s="100" t="s">
        <v>12</v>
      </c>
      <c r="K7" s="101"/>
      <c r="L7" s="99" t="s">
        <v>14</v>
      </c>
      <c r="M7" s="283" t="s">
        <v>8</v>
      </c>
      <c r="N7" s="284"/>
      <c r="O7" s="285"/>
      <c r="P7" s="100" t="s">
        <v>12</v>
      </c>
      <c r="Q7" s="97"/>
      <c r="R7" s="99" t="s">
        <v>14</v>
      </c>
      <c r="S7" s="283" t="s">
        <v>8</v>
      </c>
      <c r="T7" s="284"/>
      <c r="U7" s="285"/>
      <c r="V7" s="100" t="s">
        <v>12</v>
      </c>
      <c r="W7" s="101"/>
      <c r="X7" s="99" t="s">
        <v>14</v>
      </c>
      <c r="Y7" s="283" t="s">
        <v>8</v>
      </c>
      <c r="Z7" s="284"/>
      <c r="AA7" s="285"/>
      <c r="AB7" s="100" t="s">
        <v>12</v>
      </c>
      <c r="AC7" s="97"/>
      <c r="AD7" s="99" t="s">
        <v>14</v>
      </c>
      <c r="AE7" s="283" t="s">
        <v>8</v>
      </c>
      <c r="AF7" s="284"/>
      <c r="AG7" s="285"/>
      <c r="AH7" s="100" t="s">
        <v>12</v>
      </c>
      <c r="AI7" s="101"/>
      <c r="AJ7" s="99" t="s">
        <v>14</v>
      </c>
      <c r="AK7" s="283" t="s">
        <v>8</v>
      </c>
      <c r="AL7" s="284"/>
      <c r="AM7" s="285"/>
      <c r="AN7" s="100" t="s">
        <v>12</v>
      </c>
      <c r="AO7" s="101"/>
      <c r="AP7" s="99" t="s">
        <v>14</v>
      </c>
      <c r="AQ7" s="283" t="s">
        <v>8</v>
      </c>
      <c r="AR7" s="284"/>
      <c r="AS7" s="285"/>
      <c r="AT7" s="100" t="s">
        <v>12</v>
      </c>
      <c r="AU7" s="101"/>
      <c r="AV7" s="99" t="s">
        <v>14</v>
      </c>
      <c r="AW7" s="283" t="s">
        <v>8</v>
      </c>
      <c r="AX7" s="284"/>
      <c r="AY7" s="285"/>
      <c r="AZ7" s="100" t="s">
        <v>12</v>
      </c>
      <c r="BA7" s="97"/>
      <c r="BB7" s="99" t="s">
        <v>14</v>
      </c>
      <c r="BC7" s="283" t="s">
        <v>8</v>
      </c>
      <c r="BD7" s="284"/>
      <c r="BE7" s="285"/>
      <c r="BF7" s="100" t="s">
        <v>12</v>
      </c>
      <c r="BG7" s="57"/>
      <c r="BH7" s="99" t="s">
        <v>14</v>
      </c>
      <c r="BI7" s="283" t="s">
        <v>8</v>
      </c>
      <c r="BJ7" s="284"/>
      <c r="BK7" s="285"/>
      <c r="BL7" s="100" t="s">
        <v>12</v>
      </c>
      <c r="BM7" s="97"/>
      <c r="BN7" s="99" t="s">
        <v>14</v>
      </c>
      <c r="BO7" s="283" t="s">
        <v>8</v>
      </c>
      <c r="BP7" s="284"/>
      <c r="BQ7" s="285"/>
      <c r="BR7" s="100" t="s">
        <v>12</v>
      </c>
      <c r="BS7" s="101"/>
      <c r="BT7" s="99" t="s">
        <v>14</v>
      </c>
      <c r="BU7" s="283" t="s">
        <v>8</v>
      </c>
      <c r="BV7" s="284"/>
      <c r="BW7" s="285"/>
      <c r="BX7" s="100" t="s">
        <v>12</v>
      </c>
    </row>
    <row r="8" spans="2:84" ht="117" customHeight="1" x14ac:dyDescent="0.2">
      <c r="B8" s="102" t="s">
        <v>5</v>
      </c>
      <c r="C8" s="1" t="s">
        <v>42</v>
      </c>
      <c r="D8" s="103">
        <f>'Final Scores &amp; Short-list'!$D$14*0.01</f>
        <v>0.65</v>
      </c>
      <c r="E8" s="109"/>
      <c r="F8" s="104"/>
      <c r="G8" s="277">
        <f>F8*$D8*10</f>
        <v>0</v>
      </c>
      <c r="H8" s="278"/>
      <c r="I8" s="279"/>
      <c r="J8" s="105"/>
      <c r="K8" s="110"/>
      <c r="L8" s="104"/>
      <c r="M8" s="277">
        <f>L8*$D8*10</f>
        <v>0</v>
      </c>
      <c r="N8" s="278"/>
      <c r="O8" s="279"/>
      <c r="P8" s="106"/>
      <c r="Q8" s="111"/>
      <c r="R8" s="104"/>
      <c r="S8" s="277">
        <f>R8*$D8*10</f>
        <v>0</v>
      </c>
      <c r="T8" s="278"/>
      <c r="U8" s="279"/>
      <c r="V8" s="105"/>
      <c r="W8" s="110"/>
      <c r="X8" s="104"/>
      <c r="Y8" s="277">
        <f>X8*$D8*10</f>
        <v>0</v>
      </c>
      <c r="Z8" s="278"/>
      <c r="AA8" s="279"/>
      <c r="AB8" s="105"/>
      <c r="AC8" s="111"/>
      <c r="AD8" s="104"/>
      <c r="AE8" s="277">
        <f>AD8*$D8*10</f>
        <v>0</v>
      </c>
      <c r="AF8" s="278"/>
      <c r="AG8" s="279"/>
      <c r="AH8" s="105"/>
      <c r="AI8" s="110"/>
      <c r="AJ8" s="104"/>
      <c r="AK8" s="277">
        <f>AJ8*$D8*10</f>
        <v>0</v>
      </c>
      <c r="AL8" s="278"/>
      <c r="AM8" s="279"/>
      <c r="AN8" s="105"/>
      <c r="AO8" s="110"/>
      <c r="AP8" s="104"/>
      <c r="AQ8" s="277">
        <f>AP8*$D8*10</f>
        <v>0</v>
      </c>
      <c r="AR8" s="278"/>
      <c r="AS8" s="279"/>
      <c r="AT8" s="105"/>
      <c r="AU8" s="110"/>
      <c r="AV8" s="104"/>
      <c r="AW8" s="277">
        <f>AV8*$D8*10</f>
        <v>0</v>
      </c>
      <c r="AX8" s="278"/>
      <c r="AY8" s="279"/>
      <c r="AZ8" s="105"/>
      <c r="BA8" s="111"/>
      <c r="BB8" s="104"/>
      <c r="BC8" s="277">
        <f>BB8*$D8*10</f>
        <v>0</v>
      </c>
      <c r="BD8" s="278"/>
      <c r="BE8" s="279"/>
      <c r="BF8" s="105"/>
      <c r="BG8" s="112"/>
      <c r="BH8" s="104"/>
      <c r="BI8" s="277">
        <f>BH8*$D8*10</f>
        <v>0</v>
      </c>
      <c r="BJ8" s="278"/>
      <c r="BK8" s="279"/>
      <c r="BL8" s="105"/>
      <c r="BM8" s="111"/>
      <c r="BN8" s="104"/>
      <c r="BO8" s="277">
        <f>BN8*$D8*10</f>
        <v>0</v>
      </c>
      <c r="BP8" s="278"/>
      <c r="BQ8" s="279"/>
      <c r="BR8" s="105"/>
      <c r="BS8" s="110"/>
      <c r="BT8" s="104"/>
      <c r="BU8" s="277">
        <f>BT8*$D8*10</f>
        <v>0</v>
      </c>
      <c r="BV8" s="278"/>
      <c r="BW8" s="279"/>
      <c r="BX8" s="105"/>
      <c r="BY8" s="112"/>
      <c r="BZ8" s="108"/>
      <c r="CA8" s="107"/>
      <c r="CB8" s="108"/>
      <c r="CC8" s="108"/>
      <c r="CD8" s="108"/>
      <c r="CE8" s="108"/>
      <c r="CF8" s="108"/>
    </row>
    <row r="9" spans="2:84" ht="120" customHeight="1" thickBot="1" x14ac:dyDescent="0.25">
      <c r="B9" s="113" t="s">
        <v>3</v>
      </c>
      <c r="C9" s="2" t="s">
        <v>43</v>
      </c>
      <c r="D9" s="114">
        <f>'Final Scores &amp; Short-list'!$G$14*0.01</f>
        <v>0.35000000000000003</v>
      </c>
      <c r="E9" s="109"/>
      <c r="F9" s="115"/>
      <c r="G9" s="277">
        <f>F9*$D9*10</f>
        <v>0</v>
      </c>
      <c r="H9" s="278"/>
      <c r="I9" s="279"/>
      <c r="J9" s="116"/>
      <c r="K9" s="117"/>
      <c r="L9" s="115"/>
      <c r="M9" s="277">
        <f>L9*$D9*10</f>
        <v>0</v>
      </c>
      <c r="N9" s="278"/>
      <c r="O9" s="279"/>
      <c r="P9" s="118"/>
      <c r="Q9" s="111"/>
      <c r="R9" s="115"/>
      <c r="S9" s="277">
        <f>R9*$D9*10</f>
        <v>0</v>
      </c>
      <c r="T9" s="278"/>
      <c r="U9" s="279"/>
      <c r="V9" s="116"/>
      <c r="W9" s="117"/>
      <c r="X9" s="115"/>
      <c r="Y9" s="277">
        <f>X9*$D9*10</f>
        <v>0</v>
      </c>
      <c r="Z9" s="278"/>
      <c r="AA9" s="279"/>
      <c r="AB9" s="116"/>
      <c r="AC9" s="111"/>
      <c r="AD9" s="115"/>
      <c r="AE9" s="277">
        <f>AD9*$D9*10</f>
        <v>0</v>
      </c>
      <c r="AF9" s="278"/>
      <c r="AG9" s="279"/>
      <c r="AH9" s="116"/>
      <c r="AI9" s="117"/>
      <c r="AJ9" s="115"/>
      <c r="AK9" s="277">
        <f>AJ9*$D9*10</f>
        <v>0</v>
      </c>
      <c r="AL9" s="278"/>
      <c r="AM9" s="279"/>
      <c r="AN9" s="116"/>
      <c r="AO9" s="117"/>
      <c r="AP9" s="115"/>
      <c r="AQ9" s="277">
        <f>AP9*$D9*10</f>
        <v>0</v>
      </c>
      <c r="AR9" s="278"/>
      <c r="AS9" s="279"/>
      <c r="AT9" s="116"/>
      <c r="AU9" s="117"/>
      <c r="AV9" s="115"/>
      <c r="AW9" s="277">
        <f>AV9*$D9*10</f>
        <v>0</v>
      </c>
      <c r="AX9" s="278"/>
      <c r="AY9" s="279"/>
      <c r="AZ9" s="116"/>
      <c r="BA9" s="111"/>
      <c r="BB9" s="115"/>
      <c r="BC9" s="277">
        <f>BB9*$D9*10</f>
        <v>0</v>
      </c>
      <c r="BD9" s="278"/>
      <c r="BE9" s="279"/>
      <c r="BF9" s="116"/>
      <c r="BG9" s="119"/>
      <c r="BH9" s="115"/>
      <c r="BI9" s="277">
        <f>BH9*$D9*10</f>
        <v>0</v>
      </c>
      <c r="BJ9" s="278"/>
      <c r="BK9" s="279"/>
      <c r="BL9" s="116"/>
      <c r="BM9" s="111"/>
      <c r="BN9" s="115"/>
      <c r="BO9" s="277">
        <f>BN9*$D9*10</f>
        <v>0</v>
      </c>
      <c r="BP9" s="278"/>
      <c r="BQ9" s="279"/>
      <c r="BR9" s="116"/>
      <c r="BS9" s="117"/>
      <c r="BT9" s="115"/>
      <c r="BU9" s="277">
        <f>BT9*$D9*10</f>
        <v>0</v>
      </c>
      <c r="BV9" s="278"/>
      <c r="BW9" s="279"/>
      <c r="BX9" s="116"/>
      <c r="BY9" s="120"/>
      <c r="BZ9" s="108"/>
      <c r="CA9" s="108"/>
      <c r="CB9" s="108"/>
      <c r="CC9" s="108"/>
      <c r="CD9" s="108"/>
      <c r="CE9" s="108"/>
      <c r="CF9" s="108"/>
    </row>
    <row r="10" spans="2:84" ht="15.75" thickBot="1" x14ac:dyDescent="0.3">
      <c r="B10" s="295" t="s">
        <v>16</v>
      </c>
      <c r="C10" s="296"/>
      <c r="D10" s="128"/>
      <c r="E10" s="6"/>
      <c r="F10" s="121"/>
      <c r="G10" s="122">
        <f>G9+G8</f>
        <v>0</v>
      </c>
      <c r="H10" s="123" t="s">
        <v>11</v>
      </c>
      <c r="I10" s="124">
        <f>'Final Scores &amp; Short-list'!$J$14</f>
        <v>100</v>
      </c>
      <c r="J10" s="125"/>
      <c r="K10" s="107"/>
      <c r="L10" s="121"/>
      <c r="M10" s="122">
        <f>M9+M8</f>
        <v>0</v>
      </c>
      <c r="N10" s="123" t="s">
        <v>11</v>
      </c>
      <c r="O10" s="124">
        <f>'Final Scores &amp; Short-list'!$J$14</f>
        <v>100</v>
      </c>
      <c r="P10" s="125"/>
      <c r="Q10" s="33"/>
      <c r="R10" s="121"/>
      <c r="S10" s="122">
        <f>S9+S8</f>
        <v>0</v>
      </c>
      <c r="T10" s="123" t="s">
        <v>11</v>
      </c>
      <c r="U10" s="124">
        <f>'Final Scores &amp; Short-list'!$J$14</f>
        <v>100</v>
      </c>
      <c r="V10" s="126"/>
      <c r="W10" s="107"/>
      <c r="X10" s="121"/>
      <c r="Y10" s="122">
        <f>Y9+Y8</f>
        <v>0</v>
      </c>
      <c r="Z10" s="123" t="s">
        <v>11</v>
      </c>
      <c r="AA10" s="124">
        <f>'Final Scores &amp; Short-list'!$J$14</f>
        <v>100</v>
      </c>
      <c r="AB10" s="126"/>
      <c r="AC10" s="33"/>
      <c r="AD10" s="121"/>
      <c r="AE10" s="122">
        <f>AE9+AE8</f>
        <v>0</v>
      </c>
      <c r="AF10" s="123" t="s">
        <v>11</v>
      </c>
      <c r="AG10" s="124">
        <f>'Final Scores &amp; Short-list'!$J$14</f>
        <v>100</v>
      </c>
      <c r="AH10" s="126"/>
      <c r="AI10" s="107"/>
      <c r="AJ10" s="121"/>
      <c r="AK10" s="122">
        <f>AK9+AK8</f>
        <v>0</v>
      </c>
      <c r="AL10" s="123" t="s">
        <v>11</v>
      </c>
      <c r="AM10" s="124">
        <f>'Final Scores &amp; Short-list'!$J$14</f>
        <v>100</v>
      </c>
      <c r="AN10" s="126"/>
      <c r="AO10" s="107"/>
      <c r="AP10" s="121"/>
      <c r="AQ10" s="122">
        <f>AQ9+AQ8</f>
        <v>0</v>
      </c>
      <c r="AR10" s="123" t="s">
        <v>11</v>
      </c>
      <c r="AS10" s="124">
        <f>'Final Scores &amp; Short-list'!$J$14</f>
        <v>100</v>
      </c>
      <c r="AT10" s="126"/>
      <c r="AU10" s="107"/>
      <c r="AV10" s="121"/>
      <c r="AW10" s="122">
        <f>AW9+AW8</f>
        <v>0</v>
      </c>
      <c r="AX10" s="123" t="s">
        <v>11</v>
      </c>
      <c r="AY10" s="124">
        <f>'Final Scores &amp; Short-list'!$J$14</f>
        <v>100</v>
      </c>
      <c r="AZ10" s="126"/>
      <c r="BA10" s="33"/>
      <c r="BB10" s="121"/>
      <c r="BC10" s="122">
        <f>BC9+BC8</f>
        <v>0</v>
      </c>
      <c r="BD10" s="123" t="s">
        <v>11</v>
      </c>
      <c r="BE10" s="124">
        <f>'Final Scores &amp; Short-list'!$J$14</f>
        <v>100</v>
      </c>
      <c r="BF10" s="126"/>
      <c r="BG10" s="126"/>
      <c r="BH10" s="121"/>
      <c r="BI10" s="122">
        <f>BI9+BI8</f>
        <v>0</v>
      </c>
      <c r="BJ10" s="123" t="s">
        <v>11</v>
      </c>
      <c r="BK10" s="124">
        <f>'Final Scores &amp; Short-list'!$J$14</f>
        <v>100</v>
      </c>
      <c r="BL10" s="126"/>
      <c r="BM10" s="33"/>
      <c r="BN10" s="121"/>
      <c r="BO10" s="122">
        <f>BO9+BO8</f>
        <v>0</v>
      </c>
      <c r="BP10" s="123" t="s">
        <v>11</v>
      </c>
      <c r="BQ10" s="124">
        <f>'Final Scores &amp; Short-list'!$J$14</f>
        <v>100</v>
      </c>
      <c r="BR10" s="126"/>
      <c r="BS10" s="107"/>
      <c r="BT10" s="121"/>
      <c r="BU10" s="122">
        <f>BU9+BU8</f>
        <v>0</v>
      </c>
      <c r="BV10" s="123" t="s">
        <v>11</v>
      </c>
      <c r="BW10" s="124">
        <f>'Final Scores &amp; Short-list'!$J$14</f>
        <v>100</v>
      </c>
      <c r="BX10" s="126"/>
      <c r="BY10" s="107"/>
      <c r="BZ10" s="108"/>
      <c r="CA10" s="108"/>
      <c r="CB10" s="108"/>
      <c r="CC10" s="108"/>
      <c r="CD10" s="108"/>
      <c r="CE10" s="108"/>
      <c r="CF10" s="108"/>
    </row>
    <row r="11" spans="2:84" ht="12.6" customHeight="1" x14ac:dyDescent="0.2">
      <c r="B11" s="291" t="s">
        <v>17</v>
      </c>
      <c r="C11" s="292"/>
      <c r="F11" s="108"/>
      <c r="G11" s="108"/>
      <c r="H11" s="108"/>
      <c r="I11" s="108"/>
      <c r="J11" s="108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AJ11" s="108"/>
      <c r="AK11" s="108"/>
      <c r="AL11" s="108"/>
      <c r="AM11" s="108"/>
      <c r="AN11" s="108"/>
      <c r="AO11" s="107"/>
      <c r="AP11" s="108"/>
      <c r="AQ11" s="108"/>
      <c r="AR11" s="108"/>
      <c r="AS11" s="108"/>
      <c r="AT11" s="108"/>
      <c r="AU11" s="10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7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7"/>
      <c r="BT11" s="108"/>
      <c r="BU11" s="108"/>
      <c r="BV11" s="108"/>
      <c r="BW11" s="108"/>
      <c r="BX11" s="108"/>
      <c r="BY11" s="107"/>
      <c r="BZ11" s="108"/>
      <c r="CA11" s="108"/>
      <c r="CB11" s="108"/>
      <c r="CC11" s="108"/>
      <c r="CD11" s="108"/>
      <c r="CE11" s="108"/>
      <c r="CF11" s="108"/>
    </row>
    <row r="12" spans="2:84" ht="12.6" customHeight="1" x14ac:dyDescent="0.2">
      <c r="B12" s="291" t="s">
        <v>18</v>
      </c>
      <c r="C12" s="292"/>
      <c r="F12" s="108"/>
      <c r="G12" s="108"/>
      <c r="H12" s="108"/>
      <c r="I12" s="108"/>
      <c r="J12" s="108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7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7"/>
      <c r="AJ12" s="108"/>
      <c r="AK12" s="108"/>
      <c r="AL12" s="108"/>
      <c r="AM12" s="108"/>
      <c r="AN12" s="108"/>
      <c r="AO12" s="107"/>
      <c r="AP12" s="108"/>
      <c r="AQ12" s="108"/>
      <c r="AR12" s="108"/>
      <c r="AS12" s="108"/>
      <c r="AT12" s="108"/>
      <c r="AU12" s="107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7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7"/>
      <c r="BT12" s="108"/>
      <c r="BU12" s="108"/>
      <c r="BV12" s="108"/>
      <c r="BW12" s="108"/>
      <c r="BX12" s="108"/>
      <c r="BY12" s="107"/>
      <c r="BZ12" s="108"/>
      <c r="CA12" s="108"/>
      <c r="CB12" s="108"/>
      <c r="CC12" s="108"/>
      <c r="CD12" s="108"/>
      <c r="CE12" s="108"/>
      <c r="CF12" s="108"/>
    </row>
    <row r="13" spans="2:84" ht="12.6" customHeight="1" x14ac:dyDescent="0.2">
      <c r="B13" s="291" t="s">
        <v>44</v>
      </c>
      <c r="C13" s="292"/>
      <c r="F13" s="108"/>
      <c r="G13" s="108"/>
      <c r="H13" s="108"/>
      <c r="I13" s="108"/>
      <c r="J13" s="108"/>
      <c r="K13" s="107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7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7"/>
      <c r="AJ13" s="108"/>
      <c r="AK13" s="108"/>
      <c r="AL13" s="108"/>
      <c r="AM13" s="108"/>
      <c r="AN13" s="108"/>
      <c r="AO13" s="107"/>
      <c r="AP13" s="108"/>
      <c r="AQ13" s="108"/>
      <c r="AR13" s="108"/>
      <c r="AS13" s="108"/>
      <c r="AT13" s="108"/>
      <c r="AU13" s="107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7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7"/>
      <c r="BT13" s="108"/>
      <c r="BU13" s="108"/>
      <c r="BV13" s="108"/>
      <c r="BW13" s="108"/>
      <c r="BX13" s="108"/>
      <c r="BY13" s="107"/>
      <c r="BZ13" s="108"/>
      <c r="CA13" s="108"/>
      <c r="CB13" s="108"/>
      <c r="CC13" s="108"/>
      <c r="CD13" s="108"/>
      <c r="CE13" s="108"/>
      <c r="CF13" s="108"/>
    </row>
    <row r="14" spans="2:84" ht="12.6" customHeight="1" x14ac:dyDescent="0.2">
      <c r="B14" s="291" t="s">
        <v>19</v>
      </c>
      <c r="C14" s="292"/>
      <c r="F14" s="108"/>
      <c r="G14" s="108"/>
      <c r="H14" s="108"/>
      <c r="I14" s="108"/>
      <c r="J14" s="108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7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7"/>
      <c r="AJ14" s="108"/>
      <c r="AK14" s="108"/>
      <c r="AL14" s="108"/>
      <c r="AM14" s="108"/>
      <c r="AN14" s="108"/>
      <c r="AO14" s="107"/>
      <c r="AP14" s="108"/>
      <c r="AQ14" s="108"/>
      <c r="AR14" s="108"/>
      <c r="AS14" s="108"/>
      <c r="AT14" s="108"/>
      <c r="AU14" s="107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7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7"/>
      <c r="BT14" s="108"/>
      <c r="BU14" s="108"/>
      <c r="BV14" s="108"/>
      <c r="BW14" s="108"/>
      <c r="BX14" s="108"/>
      <c r="BY14" s="107"/>
      <c r="BZ14" s="108"/>
      <c r="CA14" s="108"/>
      <c r="CB14" s="108"/>
      <c r="CC14" s="108"/>
      <c r="CD14" s="108"/>
      <c r="CE14" s="108"/>
      <c r="CF14" s="108"/>
    </row>
    <row r="15" spans="2:84" ht="12.6" customHeight="1" x14ac:dyDescent="0.2">
      <c r="B15" s="291" t="s">
        <v>20</v>
      </c>
      <c r="C15" s="292"/>
    </row>
    <row r="16" spans="2:84" ht="12.6" customHeight="1" thickBot="1" x14ac:dyDescent="0.25">
      <c r="B16" s="293" t="s">
        <v>21</v>
      </c>
      <c r="C16" s="29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8">
    <mergeCell ref="BB6:BF6"/>
    <mergeCell ref="R6:V6"/>
    <mergeCell ref="B6:B7"/>
    <mergeCell ref="C6:C7"/>
    <mergeCell ref="D6:D7"/>
    <mergeCell ref="F6:J6"/>
    <mergeCell ref="L6:P6"/>
    <mergeCell ref="AQ7:AS7"/>
    <mergeCell ref="X6:AB6"/>
    <mergeCell ref="AD6:AH6"/>
    <mergeCell ref="AJ6:AN6"/>
    <mergeCell ref="AP6:AT6"/>
    <mergeCell ref="AV6:AZ6"/>
    <mergeCell ref="BU7:BW7"/>
    <mergeCell ref="BH6:BL6"/>
    <mergeCell ref="BN6:BR6"/>
    <mergeCell ref="BT6:BX6"/>
    <mergeCell ref="G7:I7"/>
    <mergeCell ref="M7:O7"/>
    <mergeCell ref="S7:U7"/>
    <mergeCell ref="Y7:AA7"/>
    <mergeCell ref="AE7:AG7"/>
    <mergeCell ref="AK7:AM7"/>
    <mergeCell ref="AW8:AY8"/>
    <mergeCell ref="BC8:BE8"/>
    <mergeCell ref="AW7:AY7"/>
    <mergeCell ref="BC7:BE7"/>
    <mergeCell ref="BI7:BK7"/>
    <mergeCell ref="BO7:BQ7"/>
    <mergeCell ref="AK9:AM9"/>
    <mergeCell ref="AQ9:AS9"/>
    <mergeCell ref="G8:I8"/>
    <mergeCell ref="M8:O8"/>
    <mergeCell ref="S8:U8"/>
    <mergeCell ref="Y8:AA8"/>
    <mergeCell ref="AE8:AG8"/>
    <mergeCell ref="AK8:AM8"/>
    <mergeCell ref="AQ8:AS8"/>
    <mergeCell ref="BU9:BW9"/>
    <mergeCell ref="B10:C10"/>
    <mergeCell ref="BI8:BK8"/>
    <mergeCell ref="BO8:BQ8"/>
    <mergeCell ref="BU8:BW8"/>
    <mergeCell ref="G9:I9"/>
    <mergeCell ref="M9:O9"/>
    <mergeCell ref="S9:U9"/>
    <mergeCell ref="Y9:AA9"/>
    <mergeCell ref="AE9:AG9"/>
    <mergeCell ref="B16:C16"/>
    <mergeCell ref="AW9:AY9"/>
    <mergeCell ref="BC9:BE9"/>
    <mergeCell ref="BI9:BK9"/>
    <mergeCell ref="BO9:BQ9"/>
    <mergeCell ref="B11:C11"/>
    <mergeCell ref="B12:C12"/>
    <mergeCell ref="B13:C13"/>
    <mergeCell ref="B14:C14"/>
    <mergeCell ref="B15:C15"/>
  </mergeCells>
  <dataValidations count="1">
    <dataValidation type="list" allowBlank="1" showInputMessage="1" showErrorMessage="1" sqref="BX4:BY4 BT4:BU4">
      <formula1>$CA$2:$CA$3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"/>
  <sheetViews>
    <sheetView zoomScale="90" zoomScaleNormal="90" workbookViewId="0">
      <pane xSplit="4" topLeftCell="E1" activePane="topRight" state="frozen"/>
      <selection pane="topRight" activeCell="F15" sqref="F15"/>
    </sheetView>
  </sheetViews>
  <sheetFormatPr defaultRowHeight="14.25" x14ac:dyDescent="0.2"/>
  <cols>
    <col min="1" max="1" width="1.140625" style="86" customWidth="1"/>
    <col min="2" max="2" width="29.42578125" style="86" bestFit="1" customWidth="1"/>
    <col min="3" max="3" width="82.42578125" style="86" customWidth="1"/>
    <col min="4" max="4" width="11" style="86" bestFit="1" customWidth="1"/>
    <col min="5" max="5" width="1.140625" style="11" customWidth="1"/>
    <col min="6" max="6" width="15.5703125" style="11" customWidth="1"/>
    <col min="7" max="7" width="7.7109375" style="11" customWidth="1"/>
    <col min="8" max="8" width="1.140625" style="11" customWidth="1"/>
    <col min="9" max="9" width="7.7109375" style="11" customWidth="1"/>
    <col min="10" max="10" width="72.28515625" style="11" customWidth="1"/>
    <col min="11" max="11" width="1.140625" style="87" customWidth="1"/>
    <col min="12" max="12" width="15.5703125" style="11" customWidth="1"/>
    <col min="13" max="13" width="7.7109375" style="11" customWidth="1"/>
    <col min="14" max="14" width="1.140625" style="11" customWidth="1"/>
    <col min="15" max="15" width="7.7109375" style="11" customWidth="1"/>
    <col min="16" max="16" width="72.28515625" style="11" customWidth="1"/>
    <col min="17" max="17" width="1.140625" style="11" customWidth="1"/>
    <col min="18" max="18" width="15.5703125" style="11" customWidth="1"/>
    <col min="19" max="19" width="7.7109375" style="11" customWidth="1"/>
    <col min="20" max="20" width="1.140625" style="11" customWidth="1"/>
    <col min="21" max="21" width="7.7109375" style="11" customWidth="1"/>
    <col min="22" max="22" width="72.28515625" style="11" customWidth="1"/>
    <col min="23" max="23" width="1.140625" style="87" customWidth="1"/>
    <col min="24" max="24" width="15.5703125" style="11" customWidth="1"/>
    <col min="25" max="25" width="7.7109375" style="11" customWidth="1"/>
    <col min="26" max="26" width="1.140625" style="11" customWidth="1"/>
    <col min="27" max="27" width="7.7109375" style="11" customWidth="1"/>
    <col min="28" max="28" width="72.28515625" style="11" customWidth="1"/>
    <col min="29" max="29" width="1.140625" style="11" customWidth="1"/>
    <col min="30" max="30" width="15.5703125" style="11" customWidth="1"/>
    <col min="31" max="31" width="7.7109375" style="11" customWidth="1"/>
    <col min="32" max="32" width="1.140625" style="11" customWidth="1"/>
    <col min="33" max="33" width="7.7109375" style="11" customWidth="1"/>
    <col min="34" max="34" width="72.28515625" style="11" customWidth="1"/>
    <col min="35" max="35" width="1.140625" style="87" customWidth="1"/>
    <col min="36" max="36" width="15.5703125" style="11" customWidth="1"/>
    <col min="37" max="37" width="7.7109375" style="11" customWidth="1"/>
    <col min="38" max="38" width="1.140625" style="11" customWidth="1"/>
    <col min="39" max="39" width="7.7109375" style="11" customWidth="1"/>
    <col min="40" max="40" width="72.28515625" style="11" customWidth="1"/>
    <col min="41" max="41" width="1.140625" style="87" customWidth="1"/>
    <col min="42" max="42" width="15.5703125" style="11" customWidth="1"/>
    <col min="43" max="43" width="7.7109375" style="11" customWidth="1"/>
    <col min="44" max="44" width="1.140625" style="11" customWidth="1"/>
    <col min="45" max="45" width="7.7109375" style="11" customWidth="1"/>
    <col min="46" max="46" width="72.28515625" style="11" customWidth="1"/>
    <col min="47" max="47" width="1.140625" style="87" customWidth="1"/>
    <col min="48" max="48" width="15.5703125" style="11" customWidth="1"/>
    <col min="49" max="49" width="7.7109375" style="11" customWidth="1"/>
    <col min="50" max="50" width="1.140625" style="11" customWidth="1"/>
    <col min="51" max="51" width="7.7109375" style="11" customWidth="1"/>
    <col min="52" max="52" width="72.28515625" style="11" customWidth="1"/>
    <col min="53" max="53" width="1.140625" style="11" customWidth="1"/>
    <col min="54" max="54" width="15.5703125" style="11" customWidth="1"/>
    <col min="55" max="55" width="7.7109375" style="11" customWidth="1"/>
    <col min="56" max="56" width="1.140625" style="11" customWidth="1"/>
    <col min="57" max="57" width="7.7109375" style="11" customWidth="1"/>
    <col min="58" max="58" width="72.28515625" style="11" customWidth="1"/>
    <col min="59" max="59" width="1.140625" style="87" customWidth="1"/>
    <col min="60" max="60" width="15.5703125" style="11" customWidth="1"/>
    <col min="61" max="61" width="7.7109375" style="11" customWidth="1"/>
    <col min="62" max="62" width="1.140625" style="11" customWidth="1"/>
    <col min="63" max="63" width="7.7109375" style="11" customWidth="1"/>
    <col min="64" max="64" width="72.28515625" style="11" customWidth="1"/>
    <col min="65" max="65" width="1.140625" style="11" customWidth="1"/>
    <col min="66" max="66" width="15.5703125" style="11" customWidth="1"/>
    <col min="67" max="67" width="7.7109375" style="11" customWidth="1"/>
    <col min="68" max="68" width="1.140625" style="11" customWidth="1"/>
    <col min="69" max="69" width="7.7109375" style="11" customWidth="1"/>
    <col min="70" max="70" width="72.28515625" style="11" customWidth="1"/>
    <col min="71" max="71" width="1.140625" style="87" customWidth="1"/>
    <col min="72" max="72" width="15.5703125" style="11" customWidth="1"/>
    <col min="73" max="73" width="7.7109375" style="11" customWidth="1"/>
    <col min="74" max="74" width="1.140625" style="11" customWidth="1"/>
    <col min="75" max="75" width="7.7109375" style="11" customWidth="1"/>
    <col min="76" max="76" width="72.28515625" style="11" customWidth="1"/>
    <col min="77" max="77" width="1.140625" style="87" customWidth="1"/>
    <col min="78" max="78" width="42" style="11" customWidth="1"/>
    <col min="79" max="79" width="9.140625" style="11" customWidth="1"/>
    <col min="80" max="16384" width="9.140625" style="11"/>
  </cols>
  <sheetData>
    <row r="1" spans="2:84" ht="6" customHeight="1" thickBot="1" x14ac:dyDescent="0.25"/>
    <row r="2" spans="2:84" ht="15" x14ac:dyDescent="0.25">
      <c r="B2" s="88" t="s">
        <v>0</v>
      </c>
      <c r="C2" s="89" t="str">
        <f>'ROI Moderation'!C2:F2</f>
        <v>[Procurement Title]</v>
      </c>
      <c r="D2" s="83"/>
      <c r="E2" s="5"/>
      <c r="F2" s="5"/>
      <c r="G2" s="26"/>
      <c r="H2" s="26"/>
      <c r="I2" s="26"/>
      <c r="J2" s="26"/>
      <c r="K2" s="26"/>
      <c r="L2" s="5"/>
      <c r="M2" s="26"/>
      <c r="N2" s="26"/>
      <c r="O2" s="26"/>
      <c r="P2" s="26"/>
      <c r="Q2" s="5"/>
      <c r="R2" s="5"/>
      <c r="S2" s="26"/>
      <c r="T2" s="26"/>
      <c r="U2" s="26"/>
      <c r="V2" s="26"/>
      <c r="W2" s="26"/>
      <c r="X2" s="5"/>
      <c r="Y2" s="26"/>
      <c r="Z2" s="26"/>
      <c r="AA2" s="26"/>
      <c r="AB2" s="26"/>
      <c r="AC2" s="5"/>
      <c r="AD2" s="5"/>
      <c r="AE2" s="26"/>
      <c r="AF2" s="26"/>
      <c r="AG2" s="26"/>
      <c r="AH2" s="26"/>
      <c r="AI2" s="26"/>
      <c r="AJ2" s="5"/>
      <c r="AK2" s="26"/>
      <c r="AL2" s="26"/>
      <c r="AM2" s="26"/>
      <c r="AN2" s="26"/>
      <c r="AO2" s="26"/>
      <c r="AP2" s="5"/>
      <c r="AQ2" s="26"/>
      <c r="AR2" s="26"/>
      <c r="AS2" s="26"/>
      <c r="AT2" s="26"/>
      <c r="AU2" s="26"/>
      <c r="AV2" s="5"/>
      <c r="AW2" s="26"/>
      <c r="AX2" s="26"/>
      <c r="AY2" s="26"/>
      <c r="AZ2" s="26"/>
      <c r="BA2" s="5"/>
      <c r="BB2" s="5"/>
      <c r="BC2" s="26"/>
      <c r="BD2" s="26"/>
      <c r="BE2" s="26"/>
      <c r="BF2" s="26"/>
      <c r="BG2" s="26"/>
      <c r="BH2" s="5"/>
      <c r="BI2" s="26"/>
      <c r="BJ2" s="26"/>
      <c r="BK2" s="26"/>
      <c r="BL2" s="26"/>
      <c r="BM2" s="5"/>
      <c r="BN2" s="5"/>
      <c r="BO2" s="26"/>
      <c r="BP2" s="26"/>
      <c r="BQ2" s="26"/>
      <c r="BR2" s="26"/>
      <c r="BS2" s="26"/>
      <c r="BT2" s="5"/>
      <c r="BU2" s="26"/>
      <c r="BV2" s="26"/>
      <c r="BW2" s="26"/>
      <c r="BX2" s="26"/>
      <c r="BY2" s="26"/>
    </row>
    <row r="3" spans="2:84" ht="15" x14ac:dyDescent="0.25">
      <c r="B3" s="90" t="s">
        <v>15</v>
      </c>
      <c r="C3" s="91" t="str">
        <f>'Final Scores &amp; Short-list'!C10</f>
        <v>[Evaluator 5 Name (delete blanks)]</v>
      </c>
      <c r="D3" s="83"/>
      <c r="E3" s="5"/>
      <c r="F3" s="5"/>
      <c r="G3" s="26"/>
      <c r="H3" s="26"/>
      <c r="I3" s="26"/>
      <c r="J3" s="26"/>
      <c r="K3" s="26"/>
      <c r="L3" s="5"/>
      <c r="M3" s="26"/>
      <c r="N3" s="26"/>
      <c r="O3" s="26"/>
      <c r="P3" s="26"/>
      <c r="Q3" s="5"/>
      <c r="R3" s="5"/>
      <c r="S3" s="26"/>
      <c r="T3" s="26"/>
      <c r="U3" s="26"/>
      <c r="V3" s="26"/>
      <c r="W3" s="26"/>
      <c r="X3" s="5"/>
      <c r="Y3" s="26"/>
      <c r="Z3" s="26"/>
      <c r="AA3" s="26"/>
      <c r="AB3" s="26"/>
      <c r="AC3" s="5"/>
      <c r="AD3" s="5"/>
      <c r="AE3" s="26"/>
      <c r="AF3" s="26"/>
      <c r="AG3" s="26"/>
      <c r="AH3" s="26"/>
      <c r="AI3" s="26"/>
      <c r="AJ3" s="5"/>
      <c r="AK3" s="26"/>
      <c r="AL3" s="26"/>
      <c r="AM3" s="26"/>
      <c r="AN3" s="26"/>
      <c r="AO3" s="26"/>
      <c r="AP3" s="5"/>
      <c r="AQ3" s="26"/>
      <c r="AR3" s="26"/>
      <c r="AS3" s="26"/>
      <c r="AT3" s="26"/>
      <c r="AU3" s="26"/>
      <c r="AV3" s="5"/>
      <c r="AW3" s="26"/>
      <c r="AX3" s="26"/>
      <c r="AY3" s="26"/>
      <c r="AZ3" s="26"/>
      <c r="BA3" s="5"/>
      <c r="BB3" s="5"/>
      <c r="BC3" s="26"/>
      <c r="BD3" s="26"/>
      <c r="BE3" s="26"/>
      <c r="BF3" s="26"/>
      <c r="BG3" s="26"/>
      <c r="BH3" s="5"/>
      <c r="BI3" s="26"/>
      <c r="BJ3" s="26"/>
      <c r="BK3" s="26"/>
      <c r="BL3" s="26"/>
      <c r="BM3" s="5"/>
      <c r="BN3" s="5"/>
      <c r="BO3" s="26"/>
      <c r="BP3" s="26"/>
      <c r="BQ3" s="26"/>
      <c r="BR3" s="26"/>
      <c r="BS3" s="26"/>
      <c r="BT3" s="5"/>
      <c r="BU3" s="26"/>
      <c r="BV3" s="26"/>
      <c r="BW3" s="26"/>
      <c r="BX3" s="26"/>
      <c r="BY3" s="26"/>
    </row>
    <row r="4" spans="2:84" ht="15.75" thickBot="1" x14ac:dyDescent="0.3">
      <c r="B4" s="92" t="s">
        <v>10</v>
      </c>
      <c r="C4" s="93" t="str">
        <f>'ROI Moderation'!C3:F3</f>
        <v>Works</v>
      </c>
      <c r="D4" s="83"/>
      <c r="E4" s="5"/>
      <c r="F4" s="5"/>
      <c r="G4" s="26"/>
      <c r="H4" s="26"/>
      <c r="I4" s="26"/>
      <c r="J4" s="26"/>
      <c r="K4" s="26"/>
      <c r="L4" s="5"/>
      <c r="M4" s="26"/>
      <c r="N4" s="26"/>
      <c r="O4" s="26"/>
      <c r="P4" s="26"/>
      <c r="Q4" s="5"/>
      <c r="R4" s="5"/>
      <c r="S4" s="26"/>
      <c r="T4" s="26"/>
      <c r="U4" s="26"/>
      <c r="V4" s="26"/>
      <c r="W4" s="26"/>
      <c r="X4" s="5"/>
      <c r="Y4" s="26"/>
      <c r="Z4" s="26"/>
      <c r="AA4" s="26"/>
      <c r="AB4" s="26"/>
      <c r="AC4" s="5"/>
      <c r="AD4" s="5"/>
      <c r="AE4" s="26"/>
      <c r="AF4" s="26"/>
      <c r="AG4" s="26"/>
      <c r="AH4" s="26"/>
      <c r="AI4" s="26"/>
      <c r="AJ4" s="5"/>
      <c r="AK4" s="26"/>
      <c r="AL4" s="26"/>
      <c r="AM4" s="26"/>
      <c r="AN4" s="26"/>
      <c r="AO4" s="26"/>
      <c r="AP4" s="5"/>
      <c r="AQ4" s="26"/>
      <c r="AR4" s="26"/>
      <c r="AS4" s="26"/>
      <c r="AT4" s="26"/>
      <c r="AU4" s="26"/>
      <c r="AV4" s="5"/>
      <c r="AW4" s="26"/>
      <c r="AX4" s="26"/>
      <c r="AY4" s="26"/>
      <c r="AZ4" s="26"/>
      <c r="BA4" s="5"/>
      <c r="BB4" s="5"/>
      <c r="BC4" s="26"/>
      <c r="BD4" s="26"/>
      <c r="BE4" s="26"/>
      <c r="BF4" s="26"/>
      <c r="BG4" s="26"/>
      <c r="BH4" s="5"/>
      <c r="BI4" s="26"/>
      <c r="BJ4" s="26"/>
      <c r="BK4" s="26"/>
      <c r="BL4" s="26"/>
      <c r="BM4" s="5"/>
      <c r="BN4" s="5"/>
      <c r="BO4" s="26"/>
      <c r="BP4" s="26"/>
      <c r="BQ4" s="26"/>
      <c r="BR4" s="26"/>
      <c r="BS4" s="26"/>
      <c r="BT4" s="5"/>
      <c r="BU4" s="26"/>
      <c r="BV4" s="26"/>
      <c r="BW4" s="26"/>
      <c r="BX4" s="26"/>
      <c r="BY4" s="26"/>
    </row>
    <row r="5" spans="2:84" ht="6" customHeight="1" thickBot="1" x14ac:dyDescent="0.3">
      <c r="B5" s="94"/>
      <c r="C5" s="95"/>
      <c r="D5" s="9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2:84" ht="15" x14ac:dyDescent="0.25">
      <c r="B6" s="286" t="s">
        <v>7</v>
      </c>
      <c r="C6" s="289" t="s">
        <v>13</v>
      </c>
      <c r="D6" s="276" t="s">
        <v>4</v>
      </c>
      <c r="E6" s="6"/>
      <c r="F6" s="280" t="str">
        <f>'ROI Moderation'!H4</f>
        <v>Name 1</v>
      </c>
      <c r="G6" s="281"/>
      <c r="H6" s="281"/>
      <c r="I6" s="281"/>
      <c r="J6" s="282"/>
      <c r="K6" s="96"/>
      <c r="L6" s="280">
        <f>'ROI Moderation'!L4</f>
        <v>0</v>
      </c>
      <c r="M6" s="281"/>
      <c r="N6" s="281"/>
      <c r="O6" s="281"/>
      <c r="P6" s="282"/>
      <c r="Q6" s="97"/>
      <c r="R6" s="280">
        <f>'ROI Moderation'!P4</f>
        <v>0</v>
      </c>
      <c r="S6" s="281"/>
      <c r="T6" s="281"/>
      <c r="U6" s="281"/>
      <c r="V6" s="282"/>
      <c r="W6" s="96"/>
      <c r="X6" s="280">
        <f>'ROI Moderation'!T4</f>
        <v>0</v>
      </c>
      <c r="Y6" s="281"/>
      <c r="Z6" s="281"/>
      <c r="AA6" s="281"/>
      <c r="AB6" s="282"/>
      <c r="AC6" s="97"/>
      <c r="AD6" s="280">
        <f>'ROI Moderation'!X4</f>
        <v>0</v>
      </c>
      <c r="AE6" s="281"/>
      <c r="AF6" s="281"/>
      <c r="AG6" s="281"/>
      <c r="AH6" s="282"/>
      <c r="AI6" s="96"/>
      <c r="AJ6" s="280">
        <f>'ROI Moderation'!AB4</f>
        <v>0</v>
      </c>
      <c r="AK6" s="281"/>
      <c r="AL6" s="281"/>
      <c r="AM6" s="281"/>
      <c r="AN6" s="282"/>
      <c r="AO6" s="96"/>
      <c r="AP6" s="280">
        <f>'ROI Moderation'!AF4</f>
        <v>0</v>
      </c>
      <c r="AQ6" s="281"/>
      <c r="AR6" s="281"/>
      <c r="AS6" s="281"/>
      <c r="AT6" s="282"/>
      <c r="AU6" s="96"/>
      <c r="AV6" s="280">
        <f>'ROI Moderation'!AJ4</f>
        <v>0</v>
      </c>
      <c r="AW6" s="281"/>
      <c r="AX6" s="281"/>
      <c r="AY6" s="281"/>
      <c r="AZ6" s="282"/>
      <c r="BA6" s="97"/>
      <c r="BB6" s="280">
        <f>'ROI Moderation'!AN4</f>
        <v>0</v>
      </c>
      <c r="BC6" s="281"/>
      <c r="BD6" s="281"/>
      <c r="BE6" s="281"/>
      <c r="BF6" s="282"/>
      <c r="BG6" s="98"/>
      <c r="BH6" s="280">
        <f>'ROI Moderation'!AR4</f>
        <v>0</v>
      </c>
      <c r="BI6" s="281"/>
      <c r="BJ6" s="281"/>
      <c r="BK6" s="281"/>
      <c r="BL6" s="282"/>
      <c r="BM6" s="97"/>
      <c r="BN6" s="280">
        <f>'ROI Moderation'!AV4</f>
        <v>0</v>
      </c>
      <c r="BO6" s="281"/>
      <c r="BP6" s="281"/>
      <c r="BQ6" s="281"/>
      <c r="BR6" s="282"/>
      <c r="BS6" s="96"/>
      <c r="BT6" s="280">
        <f>'ROI Moderation'!AZ4</f>
        <v>0</v>
      </c>
      <c r="BU6" s="281"/>
      <c r="BV6" s="281"/>
      <c r="BW6" s="281"/>
      <c r="BX6" s="282"/>
      <c r="BY6" s="26"/>
    </row>
    <row r="7" spans="2:84" ht="15.75" thickBot="1" x14ac:dyDescent="0.3">
      <c r="B7" s="287"/>
      <c r="C7" s="290"/>
      <c r="D7" s="288"/>
      <c r="E7" s="6"/>
      <c r="F7" s="99" t="s">
        <v>14</v>
      </c>
      <c r="G7" s="283" t="s">
        <v>8</v>
      </c>
      <c r="H7" s="284"/>
      <c r="I7" s="285"/>
      <c r="J7" s="100" t="s">
        <v>12</v>
      </c>
      <c r="K7" s="101"/>
      <c r="L7" s="99" t="s">
        <v>14</v>
      </c>
      <c r="M7" s="283" t="s">
        <v>8</v>
      </c>
      <c r="N7" s="284"/>
      <c r="O7" s="285"/>
      <c r="P7" s="100" t="s">
        <v>12</v>
      </c>
      <c r="Q7" s="97"/>
      <c r="R7" s="99" t="s">
        <v>14</v>
      </c>
      <c r="S7" s="283" t="s">
        <v>8</v>
      </c>
      <c r="T7" s="284"/>
      <c r="U7" s="285"/>
      <c r="V7" s="100" t="s">
        <v>12</v>
      </c>
      <c r="W7" s="101"/>
      <c r="X7" s="99" t="s">
        <v>14</v>
      </c>
      <c r="Y7" s="283" t="s">
        <v>8</v>
      </c>
      <c r="Z7" s="284"/>
      <c r="AA7" s="285"/>
      <c r="AB7" s="100" t="s">
        <v>12</v>
      </c>
      <c r="AC7" s="97"/>
      <c r="AD7" s="99" t="s">
        <v>14</v>
      </c>
      <c r="AE7" s="283" t="s">
        <v>8</v>
      </c>
      <c r="AF7" s="284"/>
      <c r="AG7" s="285"/>
      <c r="AH7" s="100" t="s">
        <v>12</v>
      </c>
      <c r="AI7" s="101"/>
      <c r="AJ7" s="99" t="s">
        <v>14</v>
      </c>
      <c r="AK7" s="283" t="s">
        <v>8</v>
      </c>
      <c r="AL7" s="284"/>
      <c r="AM7" s="285"/>
      <c r="AN7" s="100" t="s">
        <v>12</v>
      </c>
      <c r="AO7" s="101"/>
      <c r="AP7" s="99" t="s">
        <v>14</v>
      </c>
      <c r="AQ7" s="283" t="s">
        <v>8</v>
      </c>
      <c r="AR7" s="284"/>
      <c r="AS7" s="285"/>
      <c r="AT7" s="100" t="s">
        <v>12</v>
      </c>
      <c r="AU7" s="101"/>
      <c r="AV7" s="99" t="s">
        <v>14</v>
      </c>
      <c r="AW7" s="283" t="s">
        <v>8</v>
      </c>
      <c r="AX7" s="284"/>
      <c r="AY7" s="285"/>
      <c r="AZ7" s="100" t="s">
        <v>12</v>
      </c>
      <c r="BA7" s="97"/>
      <c r="BB7" s="99" t="s">
        <v>14</v>
      </c>
      <c r="BC7" s="283" t="s">
        <v>8</v>
      </c>
      <c r="BD7" s="284"/>
      <c r="BE7" s="285"/>
      <c r="BF7" s="100" t="s">
        <v>12</v>
      </c>
      <c r="BG7" s="57"/>
      <c r="BH7" s="99" t="s">
        <v>14</v>
      </c>
      <c r="BI7" s="283" t="s">
        <v>8</v>
      </c>
      <c r="BJ7" s="284"/>
      <c r="BK7" s="285"/>
      <c r="BL7" s="100" t="s">
        <v>12</v>
      </c>
      <c r="BM7" s="97"/>
      <c r="BN7" s="99" t="s">
        <v>14</v>
      </c>
      <c r="BO7" s="283" t="s">
        <v>8</v>
      </c>
      <c r="BP7" s="284"/>
      <c r="BQ7" s="285"/>
      <c r="BR7" s="100" t="s">
        <v>12</v>
      </c>
      <c r="BS7" s="101"/>
      <c r="BT7" s="99" t="s">
        <v>14</v>
      </c>
      <c r="BU7" s="283" t="s">
        <v>8</v>
      </c>
      <c r="BV7" s="284"/>
      <c r="BW7" s="285"/>
      <c r="BX7" s="100" t="s">
        <v>12</v>
      </c>
    </row>
    <row r="8" spans="2:84" ht="117" customHeight="1" x14ac:dyDescent="0.2">
      <c r="B8" s="102" t="s">
        <v>5</v>
      </c>
      <c r="C8" s="1" t="s">
        <v>42</v>
      </c>
      <c r="D8" s="103">
        <f>'Final Scores &amp; Short-list'!$D$14*0.01</f>
        <v>0.65</v>
      </c>
      <c r="E8" s="109"/>
      <c r="F8" s="104"/>
      <c r="G8" s="277">
        <f>F8*$D8*10</f>
        <v>0</v>
      </c>
      <c r="H8" s="278"/>
      <c r="I8" s="279"/>
      <c r="J8" s="105"/>
      <c r="K8" s="110"/>
      <c r="L8" s="104"/>
      <c r="M8" s="277">
        <f>L8*$D8*10</f>
        <v>0</v>
      </c>
      <c r="N8" s="278"/>
      <c r="O8" s="279"/>
      <c r="P8" s="106"/>
      <c r="Q8" s="111"/>
      <c r="R8" s="104"/>
      <c r="S8" s="277">
        <f>R8*$D8*10</f>
        <v>0</v>
      </c>
      <c r="T8" s="278"/>
      <c r="U8" s="279"/>
      <c r="V8" s="105"/>
      <c r="W8" s="110"/>
      <c r="X8" s="104"/>
      <c r="Y8" s="277">
        <f>X8*$D8*10</f>
        <v>0</v>
      </c>
      <c r="Z8" s="278"/>
      <c r="AA8" s="279"/>
      <c r="AB8" s="105"/>
      <c r="AC8" s="111"/>
      <c r="AD8" s="104"/>
      <c r="AE8" s="277">
        <f>AD8*$D8*10</f>
        <v>0</v>
      </c>
      <c r="AF8" s="278"/>
      <c r="AG8" s="279"/>
      <c r="AH8" s="105"/>
      <c r="AI8" s="110"/>
      <c r="AJ8" s="104"/>
      <c r="AK8" s="277">
        <f>AJ8*$D8*10</f>
        <v>0</v>
      </c>
      <c r="AL8" s="278"/>
      <c r="AM8" s="279"/>
      <c r="AN8" s="105"/>
      <c r="AO8" s="110"/>
      <c r="AP8" s="104"/>
      <c r="AQ8" s="277">
        <f>AP8*$D8*10</f>
        <v>0</v>
      </c>
      <c r="AR8" s="278"/>
      <c r="AS8" s="279"/>
      <c r="AT8" s="105"/>
      <c r="AU8" s="110"/>
      <c r="AV8" s="104"/>
      <c r="AW8" s="277">
        <f>AV8*$D8*10</f>
        <v>0</v>
      </c>
      <c r="AX8" s="278"/>
      <c r="AY8" s="279"/>
      <c r="AZ8" s="105"/>
      <c r="BA8" s="111"/>
      <c r="BB8" s="104"/>
      <c r="BC8" s="277">
        <f>BB8*$D8*10</f>
        <v>0</v>
      </c>
      <c r="BD8" s="278"/>
      <c r="BE8" s="279"/>
      <c r="BF8" s="105"/>
      <c r="BG8" s="112"/>
      <c r="BH8" s="104"/>
      <c r="BI8" s="277">
        <f>BH8*$D8*10</f>
        <v>0</v>
      </c>
      <c r="BJ8" s="278"/>
      <c r="BK8" s="279"/>
      <c r="BL8" s="105"/>
      <c r="BM8" s="111"/>
      <c r="BN8" s="104"/>
      <c r="BO8" s="277">
        <f>BN8*$D8*10</f>
        <v>0</v>
      </c>
      <c r="BP8" s="278"/>
      <c r="BQ8" s="279"/>
      <c r="BR8" s="105"/>
      <c r="BS8" s="110"/>
      <c r="BT8" s="104"/>
      <c r="BU8" s="277">
        <f>BT8*$D8*10</f>
        <v>0</v>
      </c>
      <c r="BV8" s="278"/>
      <c r="BW8" s="279"/>
      <c r="BX8" s="105"/>
      <c r="BY8" s="112"/>
      <c r="BZ8" s="108"/>
      <c r="CA8" s="107"/>
      <c r="CB8" s="108"/>
      <c r="CC8" s="108"/>
      <c r="CD8" s="108"/>
      <c r="CE8" s="108"/>
      <c r="CF8" s="108"/>
    </row>
    <row r="9" spans="2:84" ht="120" customHeight="1" thickBot="1" x14ac:dyDescent="0.25">
      <c r="B9" s="113" t="s">
        <v>3</v>
      </c>
      <c r="C9" s="2" t="s">
        <v>43</v>
      </c>
      <c r="D9" s="114">
        <f>'Final Scores &amp; Short-list'!$G$14*0.01</f>
        <v>0.35000000000000003</v>
      </c>
      <c r="E9" s="109"/>
      <c r="F9" s="115"/>
      <c r="G9" s="277">
        <f>F9*$D9*10</f>
        <v>0</v>
      </c>
      <c r="H9" s="278"/>
      <c r="I9" s="279"/>
      <c r="J9" s="116"/>
      <c r="K9" s="117"/>
      <c r="L9" s="115"/>
      <c r="M9" s="277">
        <f>L9*$D9*10</f>
        <v>0</v>
      </c>
      <c r="N9" s="278"/>
      <c r="O9" s="279"/>
      <c r="P9" s="118"/>
      <c r="Q9" s="111"/>
      <c r="R9" s="115"/>
      <c r="S9" s="277">
        <f>R9*$D9*10</f>
        <v>0</v>
      </c>
      <c r="T9" s="278"/>
      <c r="U9" s="279"/>
      <c r="V9" s="116"/>
      <c r="W9" s="117"/>
      <c r="X9" s="115"/>
      <c r="Y9" s="277">
        <f>X9*$D9*10</f>
        <v>0</v>
      </c>
      <c r="Z9" s="278"/>
      <c r="AA9" s="279"/>
      <c r="AB9" s="116"/>
      <c r="AC9" s="111"/>
      <c r="AD9" s="115"/>
      <c r="AE9" s="277">
        <f>AD9*$D9*10</f>
        <v>0</v>
      </c>
      <c r="AF9" s="278"/>
      <c r="AG9" s="279"/>
      <c r="AH9" s="116"/>
      <c r="AI9" s="117"/>
      <c r="AJ9" s="115"/>
      <c r="AK9" s="277">
        <f>AJ9*$D9*10</f>
        <v>0</v>
      </c>
      <c r="AL9" s="278"/>
      <c r="AM9" s="279"/>
      <c r="AN9" s="116"/>
      <c r="AO9" s="117"/>
      <c r="AP9" s="115"/>
      <c r="AQ9" s="277">
        <f>AP9*$D9*10</f>
        <v>0</v>
      </c>
      <c r="AR9" s="278"/>
      <c r="AS9" s="279"/>
      <c r="AT9" s="116"/>
      <c r="AU9" s="117"/>
      <c r="AV9" s="115"/>
      <c r="AW9" s="277">
        <f>AV9*$D9*10</f>
        <v>0</v>
      </c>
      <c r="AX9" s="278"/>
      <c r="AY9" s="279"/>
      <c r="AZ9" s="116"/>
      <c r="BA9" s="111"/>
      <c r="BB9" s="115"/>
      <c r="BC9" s="277">
        <f>BB9*$D9*10</f>
        <v>0</v>
      </c>
      <c r="BD9" s="278"/>
      <c r="BE9" s="279"/>
      <c r="BF9" s="116"/>
      <c r="BG9" s="119"/>
      <c r="BH9" s="115"/>
      <c r="BI9" s="277">
        <f>BH9*$D9*10</f>
        <v>0</v>
      </c>
      <c r="BJ9" s="278"/>
      <c r="BK9" s="279"/>
      <c r="BL9" s="116"/>
      <c r="BM9" s="111"/>
      <c r="BN9" s="115"/>
      <c r="BO9" s="277">
        <f>BN9*$D9*10</f>
        <v>0</v>
      </c>
      <c r="BP9" s="278"/>
      <c r="BQ9" s="279"/>
      <c r="BR9" s="116"/>
      <c r="BS9" s="117"/>
      <c r="BT9" s="115"/>
      <c r="BU9" s="277">
        <f>BT9*$D9*10</f>
        <v>0</v>
      </c>
      <c r="BV9" s="278"/>
      <c r="BW9" s="279"/>
      <c r="BX9" s="116"/>
      <c r="BY9" s="120"/>
      <c r="BZ9" s="108"/>
      <c r="CA9" s="108"/>
      <c r="CB9" s="108"/>
      <c r="CC9" s="108"/>
      <c r="CD9" s="108"/>
      <c r="CE9" s="108"/>
      <c r="CF9" s="108"/>
    </row>
    <row r="10" spans="2:84" ht="15.75" thickBot="1" x14ac:dyDescent="0.3">
      <c r="B10" s="295" t="s">
        <v>16</v>
      </c>
      <c r="C10" s="296"/>
      <c r="D10" s="128"/>
      <c r="E10" s="6"/>
      <c r="F10" s="121"/>
      <c r="G10" s="122">
        <f>G9+G8</f>
        <v>0</v>
      </c>
      <c r="H10" s="123" t="s">
        <v>11</v>
      </c>
      <c r="I10" s="124">
        <f>'Final Scores &amp; Short-list'!$J$14</f>
        <v>100</v>
      </c>
      <c r="J10" s="125"/>
      <c r="K10" s="107"/>
      <c r="L10" s="121"/>
      <c r="M10" s="122">
        <f>M9+M8</f>
        <v>0</v>
      </c>
      <c r="N10" s="123" t="s">
        <v>11</v>
      </c>
      <c r="O10" s="124">
        <f>'Final Scores &amp; Short-list'!$J$14</f>
        <v>100</v>
      </c>
      <c r="P10" s="125"/>
      <c r="Q10" s="33"/>
      <c r="R10" s="121"/>
      <c r="S10" s="122">
        <f>S9+S8</f>
        <v>0</v>
      </c>
      <c r="T10" s="123" t="s">
        <v>11</v>
      </c>
      <c r="U10" s="124">
        <f>'Final Scores &amp; Short-list'!$J$14</f>
        <v>100</v>
      </c>
      <c r="V10" s="126"/>
      <c r="W10" s="107"/>
      <c r="X10" s="121"/>
      <c r="Y10" s="122">
        <f>Y9+Y8</f>
        <v>0</v>
      </c>
      <c r="Z10" s="123" t="s">
        <v>11</v>
      </c>
      <c r="AA10" s="124">
        <f>'Final Scores &amp; Short-list'!$J$14</f>
        <v>100</v>
      </c>
      <c r="AB10" s="126"/>
      <c r="AC10" s="33"/>
      <c r="AD10" s="121"/>
      <c r="AE10" s="122">
        <f>AE9+AE8</f>
        <v>0</v>
      </c>
      <c r="AF10" s="123" t="s">
        <v>11</v>
      </c>
      <c r="AG10" s="124">
        <f>'Final Scores &amp; Short-list'!$J$14</f>
        <v>100</v>
      </c>
      <c r="AH10" s="126"/>
      <c r="AI10" s="107"/>
      <c r="AJ10" s="121"/>
      <c r="AK10" s="122">
        <f>AK9+AK8</f>
        <v>0</v>
      </c>
      <c r="AL10" s="123" t="s">
        <v>11</v>
      </c>
      <c r="AM10" s="124">
        <f>'Final Scores &amp; Short-list'!$J$14</f>
        <v>100</v>
      </c>
      <c r="AN10" s="126"/>
      <c r="AO10" s="107"/>
      <c r="AP10" s="121"/>
      <c r="AQ10" s="122">
        <f>AQ9+AQ8</f>
        <v>0</v>
      </c>
      <c r="AR10" s="123" t="s">
        <v>11</v>
      </c>
      <c r="AS10" s="124">
        <f>'Final Scores &amp; Short-list'!$J$14</f>
        <v>100</v>
      </c>
      <c r="AT10" s="126"/>
      <c r="AU10" s="107"/>
      <c r="AV10" s="121"/>
      <c r="AW10" s="122">
        <f>AW9+AW8</f>
        <v>0</v>
      </c>
      <c r="AX10" s="123" t="s">
        <v>11</v>
      </c>
      <c r="AY10" s="124">
        <f>'Final Scores &amp; Short-list'!$J$14</f>
        <v>100</v>
      </c>
      <c r="AZ10" s="126"/>
      <c r="BA10" s="33"/>
      <c r="BB10" s="121"/>
      <c r="BC10" s="122">
        <f>BC9+BC8</f>
        <v>0</v>
      </c>
      <c r="BD10" s="123" t="s">
        <v>11</v>
      </c>
      <c r="BE10" s="124">
        <f>'Final Scores &amp; Short-list'!$J$14</f>
        <v>100</v>
      </c>
      <c r="BF10" s="126"/>
      <c r="BG10" s="126"/>
      <c r="BH10" s="121"/>
      <c r="BI10" s="122">
        <f>BI9+BI8</f>
        <v>0</v>
      </c>
      <c r="BJ10" s="123" t="s">
        <v>11</v>
      </c>
      <c r="BK10" s="124">
        <f>'Final Scores &amp; Short-list'!$J$14</f>
        <v>100</v>
      </c>
      <c r="BL10" s="126"/>
      <c r="BM10" s="33"/>
      <c r="BN10" s="121"/>
      <c r="BO10" s="122">
        <f>BO9+BO8</f>
        <v>0</v>
      </c>
      <c r="BP10" s="123" t="s">
        <v>11</v>
      </c>
      <c r="BQ10" s="124">
        <f>'Final Scores &amp; Short-list'!$J$14</f>
        <v>100</v>
      </c>
      <c r="BR10" s="126"/>
      <c r="BS10" s="107"/>
      <c r="BT10" s="121"/>
      <c r="BU10" s="122">
        <f>BU9+BU8</f>
        <v>0</v>
      </c>
      <c r="BV10" s="123" t="s">
        <v>11</v>
      </c>
      <c r="BW10" s="124">
        <f>'Final Scores &amp; Short-list'!$J$14</f>
        <v>100</v>
      </c>
      <c r="BX10" s="126"/>
      <c r="BY10" s="107"/>
      <c r="BZ10" s="108"/>
      <c r="CA10" s="108"/>
      <c r="CB10" s="108"/>
      <c r="CC10" s="108"/>
      <c r="CD10" s="108"/>
      <c r="CE10" s="108"/>
      <c r="CF10" s="108"/>
    </row>
    <row r="11" spans="2:84" ht="12.6" customHeight="1" x14ac:dyDescent="0.2">
      <c r="B11" s="291" t="s">
        <v>17</v>
      </c>
      <c r="C11" s="292"/>
      <c r="F11" s="108"/>
      <c r="G11" s="108"/>
      <c r="H11" s="108"/>
      <c r="I11" s="108"/>
      <c r="J11" s="108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AJ11" s="108"/>
      <c r="AK11" s="108"/>
      <c r="AL11" s="108"/>
      <c r="AM11" s="108"/>
      <c r="AN11" s="108"/>
      <c r="AO11" s="107"/>
      <c r="AP11" s="108"/>
      <c r="AQ11" s="108"/>
      <c r="AR11" s="108"/>
      <c r="AS11" s="108"/>
      <c r="AT11" s="108"/>
      <c r="AU11" s="10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7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7"/>
      <c r="BT11" s="108"/>
      <c r="BU11" s="108"/>
      <c r="BV11" s="108"/>
      <c r="BW11" s="108"/>
      <c r="BX11" s="108"/>
      <c r="BY11" s="107"/>
      <c r="BZ11" s="108"/>
      <c r="CA11" s="108"/>
      <c r="CB11" s="108"/>
      <c r="CC11" s="108"/>
      <c r="CD11" s="108"/>
      <c r="CE11" s="108"/>
      <c r="CF11" s="108"/>
    </row>
    <row r="12" spans="2:84" ht="12.6" customHeight="1" x14ac:dyDescent="0.2">
      <c r="B12" s="291" t="s">
        <v>45</v>
      </c>
      <c r="C12" s="292"/>
      <c r="F12" s="108"/>
      <c r="G12" s="108"/>
      <c r="H12" s="108"/>
      <c r="I12" s="108"/>
      <c r="J12" s="108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7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7"/>
      <c r="AJ12" s="108"/>
      <c r="AK12" s="108"/>
      <c r="AL12" s="108"/>
      <c r="AM12" s="108"/>
      <c r="AN12" s="108"/>
      <c r="AO12" s="107"/>
      <c r="AP12" s="108"/>
      <c r="AQ12" s="108"/>
      <c r="AR12" s="108"/>
      <c r="AS12" s="108"/>
      <c r="AT12" s="108"/>
      <c r="AU12" s="107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7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7"/>
      <c r="BT12" s="108"/>
      <c r="BU12" s="108"/>
      <c r="BV12" s="108"/>
      <c r="BW12" s="108"/>
      <c r="BX12" s="108"/>
      <c r="BY12" s="107"/>
      <c r="BZ12" s="108"/>
      <c r="CA12" s="108"/>
      <c r="CB12" s="108"/>
      <c r="CC12" s="108"/>
      <c r="CD12" s="108"/>
      <c r="CE12" s="108"/>
      <c r="CF12" s="108"/>
    </row>
    <row r="13" spans="2:84" ht="12.6" customHeight="1" x14ac:dyDescent="0.2">
      <c r="B13" s="291" t="s">
        <v>46</v>
      </c>
      <c r="C13" s="292"/>
      <c r="F13" s="108"/>
      <c r="G13" s="108"/>
      <c r="H13" s="108"/>
      <c r="I13" s="108"/>
      <c r="J13" s="108"/>
      <c r="K13" s="107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7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7"/>
      <c r="AJ13" s="108"/>
      <c r="AK13" s="108"/>
      <c r="AL13" s="108"/>
      <c r="AM13" s="108"/>
      <c r="AN13" s="108"/>
      <c r="AO13" s="107"/>
      <c r="AP13" s="108"/>
      <c r="AQ13" s="108"/>
      <c r="AR13" s="108"/>
      <c r="AS13" s="108"/>
      <c r="AT13" s="108"/>
      <c r="AU13" s="107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7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7"/>
      <c r="BT13" s="108"/>
      <c r="BU13" s="108"/>
      <c r="BV13" s="108"/>
      <c r="BW13" s="108"/>
      <c r="BX13" s="108"/>
      <c r="BY13" s="107"/>
      <c r="BZ13" s="108"/>
      <c r="CA13" s="108"/>
      <c r="CB13" s="108"/>
      <c r="CC13" s="108"/>
      <c r="CD13" s="108"/>
      <c r="CE13" s="108"/>
      <c r="CF13" s="108"/>
    </row>
    <row r="14" spans="2:84" ht="12.6" customHeight="1" x14ac:dyDescent="0.2">
      <c r="B14" s="291" t="s">
        <v>19</v>
      </c>
      <c r="C14" s="292"/>
      <c r="F14" s="108"/>
      <c r="G14" s="108"/>
      <c r="H14" s="108"/>
      <c r="I14" s="108"/>
      <c r="J14" s="108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7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7"/>
      <c r="AJ14" s="108"/>
      <c r="AK14" s="108"/>
      <c r="AL14" s="108"/>
      <c r="AM14" s="108"/>
      <c r="AN14" s="108"/>
      <c r="AO14" s="107"/>
      <c r="AP14" s="108"/>
      <c r="AQ14" s="108"/>
      <c r="AR14" s="108"/>
      <c r="AS14" s="108"/>
      <c r="AT14" s="108"/>
      <c r="AU14" s="107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7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7"/>
      <c r="BT14" s="108"/>
      <c r="BU14" s="108"/>
      <c r="BV14" s="108"/>
      <c r="BW14" s="108"/>
      <c r="BX14" s="108"/>
      <c r="BY14" s="107"/>
      <c r="BZ14" s="108"/>
      <c r="CA14" s="108"/>
      <c r="CB14" s="108"/>
      <c r="CC14" s="108"/>
      <c r="CD14" s="108"/>
      <c r="CE14" s="108"/>
      <c r="CF14" s="108"/>
    </row>
    <row r="15" spans="2:84" ht="12.6" customHeight="1" x14ac:dyDescent="0.2">
      <c r="B15" s="291" t="s">
        <v>20</v>
      </c>
      <c r="C15" s="292"/>
      <c r="F15" s="108"/>
      <c r="G15" s="108"/>
      <c r="H15" s="108"/>
      <c r="I15" s="108"/>
      <c r="J15" s="108"/>
      <c r="K15" s="107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7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7"/>
      <c r="AJ15" s="108"/>
      <c r="AK15" s="108"/>
      <c r="AL15" s="108"/>
      <c r="AM15" s="108"/>
      <c r="AN15" s="108"/>
      <c r="AO15" s="107"/>
      <c r="AP15" s="108"/>
      <c r="AQ15" s="108"/>
      <c r="AR15" s="108"/>
      <c r="AS15" s="108"/>
      <c r="AT15" s="108"/>
      <c r="AU15" s="107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7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7"/>
      <c r="BT15" s="108"/>
      <c r="BU15" s="108"/>
      <c r="BV15" s="108"/>
      <c r="BW15" s="108"/>
      <c r="BX15" s="108"/>
      <c r="BY15" s="107"/>
      <c r="BZ15" s="108"/>
      <c r="CA15" s="108"/>
      <c r="CB15" s="108"/>
      <c r="CC15" s="108"/>
      <c r="CD15" s="108"/>
      <c r="CE15" s="108"/>
      <c r="CF15" s="108"/>
    </row>
    <row r="16" spans="2:84" ht="12.6" customHeight="1" thickBot="1" x14ac:dyDescent="0.25">
      <c r="B16" s="293" t="s">
        <v>21</v>
      </c>
      <c r="C16" s="29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8">
    <mergeCell ref="BB6:BF6"/>
    <mergeCell ref="R6:V6"/>
    <mergeCell ref="B6:B7"/>
    <mergeCell ref="C6:C7"/>
    <mergeCell ref="D6:D7"/>
    <mergeCell ref="F6:J6"/>
    <mergeCell ref="L6:P6"/>
    <mergeCell ref="AQ7:AS7"/>
    <mergeCell ref="X6:AB6"/>
    <mergeCell ref="AD6:AH6"/>
    <mergeCell ref="AJ6:AN6"/>
    <mergeCell ref="AP6:AT6"/>
    <mergeCell ref="AV6:AZ6"/>
    <mergeCell ref="BU7:BW7"/>
    <mergeCell ref="BH6:BL6"/>
    <mergeCell ref="BN6:BR6"/>
    <mergeCell ref="BT6:BX6"/>
    <mergeCell ref="G7:I7"/>
    <mergeCell ref="M7:O7"/>
    <mergeCell ref="S7:U7"/>
    <mergeCell ref="Y7:AA7"/>
    <mergeCell ref="AE7:AG7"/>
    <mergeCell ref="AK7:AM7"/>
    <mergeCell ref="AW8:AY8"/>
    <mergeCell ref="BC8:BE8"/>
    <mergeCell ref="AW7:AY7"/>
    <mergeCell ref="BC7:BE7"/>
    <mergeCell ref="BI7:BK7"/>
    <mergeCell ref="BO7:BQ7"/>
    <mergeCell ref="AK9:AM9"/>
    <mergeCell ref="AQ9:AS9"/>
    <mergeCell ref="G8:I8"/>
    <mergeCell ref="M8:O8"/>
    <mergeCell ref="S8:U8"/>
    <mergeCell ref="Y8:AA8"/>
    <mergeCell ref="AE8:AG8"/>
    <mergeCell ref="AK8:AM8"/>
    <mergeCell ref="AQ8:AS8"/>
    <mergeCell ref="BU9:BW9"/>
    <mergeCell ref="B10:C10"/>
    <mergeCell ref="BI8:BK8"/>
    <mergeCell ref="BO8:BQ8"/>
    <mergeCell ref="BU8:BW8"/>
    <mergeCell ref="G9:I9"/>
    <mergeCell ref="M9:O9"/>
    <mergeCell ref="S9:U9"/>
    <mergeCell ref="Y9:AA9"/>
    <mergeCell ref="AE9:AG9"/>
    <mergeCell ref="B16:C16"/>
    <mergeCell ref="AW9:AY9"/>
    <mergeCell ref="BC9:BE9"/>
    <mergeCell ref="BI9:BK9"/>
    <mergeCell ref="BO9:BQ9"/>
    <mergeCell ref="B11:C11"/>
    <mergeCell ref="B12:C12"/>
    <mergeCell ref="B13:C13"/>
    <mergeCell ref="B14:C14"/>
    <mergeCell ref="B15:C15"/>
  </mergeCells>
  <dataValidations count="1">
    <dataValidation type="list" allowBlank="1" showInputMessage="1" showErrorMessage="1" sqref="BX4:BY4 BT4:BU4">
      <formula1>$CA$2:$CA$3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"/>
  <sheetViews>
    <sheetView zoomScale="90" zoomScaleNormal="90" workbookViewId="0">
      <pane xSplit="4" topLeftCell="E1" activePane="topRight" state="frozen"/>
      <selection pane="topRight" activeCell="J17" sqref="J17"/>
    </sheetView>
  </sheetViews>
  <sheetFormatPr defaultRowHeight="14.25" x14ac:dyDescent="0.2"/>
  <cols>
    <col min="1" max="1" width="1.140625" style="86" customWidth="1"/>
    <col min="2" max="2" width="29.42578125" style="86" bestFit="1" customWidth="1"/>
    <col min="3" max="3" width="82.42578125" style="86" customWidth="1"/>
    <col min="4" max="4" width="11" style="86" bestFit="1" customWidth="1"/>
    <col min="5" max="5" width="1.140625" style="11" customWidth="1"/>
    <col min="6" max="6" width="15.5703125" style="11" customWidth="1"/>
    <col min="7" max="7" width="7.7109375" style="11" customWidth="1"/>
    <col min="8" max="8" width="1.140625" style="11" customWidth="1"/>
    <col min="9" max="9" width="7.7109375" style="11" customWidth="1"/>
    <col min="10" max="10" width="72.28515625" style="11" customWidth="1"/>
    <col min="11" max="11" width="1.140625" style="87" customWidth="1"/>
    <col min="12" max="12" width="15.5703125" style="11" customWidth="1"/>
    <col min="13" max="13" width="7.7109375" style="11" customWidth="1"/>
    <col min="14" max="14" width="1.140625" style="11" customWidth="1"/>
    <col min="15" max="15" width="7.7109375" style="11" customWidth="1"/>
    <col min="16" max="16" width="72.28515625" style="11" customWidth="1"/>
    <col min="17" max="17" width="1.140625" style="11" customWidth="1"/>
    <col min="18" max="18" width="15.5703125" style="11" customWidth="1"/>
    <col min="19" max="19" width="7.7109375" style="11" customWidth="1"/>
    <col min="20" max="20" width="1.140625" style="11" customWidth="1"/>
    <col min="21" max="21" width="7.7109375" style="11" customWidth="1"/>
    <col min="22" max="22" width="72.28515625" style="11" customWidth="1"/>
    <col min="23" max="23" width="1.140625" style="87" customWidth="1"/>
    <col min="24" max="24" width="15.5703125" style="11" customWidth="1"/>
    <col min="25" max="25" width="7.7109375" style="11" customWidth="1"/>
    <col min="26" max="26" width="1.140625" style="11" customWidth="1"/>
    <col min="27" max="27" width="7.7109375" style="11" customWidth="1"/>
    <col min="28" max="28" width="72.28515625" style="11" customWidth="1"/>
    <col min="29" max="29" width="1.140625" style="11" customWidth="1"/>
    <col min="30" max="30" width="15.5703125" style="11" customWidth="1"/>
    <col min="31" max="31" width="7.7109375" style="11" customWidth="1"/>
    <col min="32" max="32" width="1.140625" style="11" customWidth="1"/>
    <col min="33" max="33" width="7.7109375" style="11" customWidth="1"/>
    <col min="34" max="34" width="72.28515625" style="11" customWidth="1"/>
    <col min="35" max="35" width="1.140625" style="87" customWidth="1"/>
    <col min="36" max="36" width="15.5703125" style="11" customWidth="1"/>
    <col min="37" max="37" width="7.7109375" style="11" customWidth="1"/>
    <col min="38" max="38" width="1.140625" style="11" customWidth="1"/>
    <col min="39" max="39" width="7.7109375" style="11" customWidth="1"/>
    <col min="40" max="40" width="72.28515625" style="11" customWidth="1"/>
    <col min="41" max="41" width="1.140625" style="87" customWidth="1"/>
    <col min="42" max="42" width="15.5703125" style="11" customWidth="1"/>
    <col min="43" max="43" width="7.7109375" style="11" customWidth="1"/>
    <col min="44" max="44" width="1.140625" style="11" customWidth="1"/>
    <col min="45" max="45" width="7.7109375" style="11" customWidth="1"/>
    <col min="46" max="46" width="72.28515625" style="11" customWidth="1"/>
    <col min="47" max="47" width="1.140625" style="87" customWidth="1"/>
    <col min="48" max="48" width="15.5703125" style="11" customWidth="1"/>
    <col min="49" max="49" width="7.7109375" style="11" customWidth="1"/>
    <col min="50" max="50" width="1.140625" style="11" customWidth="1"/>
    <col min="51" max="51" width="7.7109375" style="11" customWidth="1"/>
    <col min="52" max="52" width="72.28515625" style="11" customWidth="1"/>
    <col min="53" max="53" width="1.140625" style="11" customWidth="1"/>
    <col min="54" max="54" width="15.5703125" style="11" customWidth="1"/>
    <col min="55" max="55" width="7.7109375" style="11" customWidth="1"/>
    <col min="56" max="56" width="1.140625" style="11" customWidth="1"/>
    <col min="57" max="57" width="7.7109375" style="11" customWidth="1"/>
    <col min="58" max="58" width="72.28515625" style="11" customWidth="1"/>
    <col min="59" max="59" width="1.140625" style="87" customWidth="1"/>
    <col min="60" max="60" width="15.5703125" style="11" customWidth="1"/>
    <col min="61" max="61" width="7.7109375" style="11" customWidth="1"/>
    <col min="62" max="62" width="1.140625" style="11" customWidth="1"/>
    <col min="63" max="63" width="7.7109375" style="11" customWidth="1"/>
    <col min="64" max="64" width="72.28515625" style="11" customWidth="1"/>
    <col min="65" max="65" width="1.140625" style="11" customWidth="1"/>
    <col min="66" max="66" width="15.5703125" style="11" customWidth="1"/>
    <col min="67" max="67" width="7.7109375" style="11" customWidth="1"/>
    <col min="68" max="68" width="1.140625" style="11" customWidth="1"/>
    <col min="69" max="69" width="7.7109375" style="11" customWidth="1"/>
    <col min="70" max="70" width="72.28515625" style="11" customWidth="1"/>
    <col min="71" max="71" width="1.140625" style="87" customWidth="1"/>
    <col min="72" max="72" width="15.5703125" style="11" customWidth="1"/>
    <col min="73" max="73" width="7.7109375" style="11" customWidth="1"/>
    <col min="74" max="74" width="1.140625" style="11" customWidth="1"/>
    <col min="75" max="75" width="7.7109375" style="11" customWidth="1"/>
    <col min="76" max="76" width="72.28515625" style="11" customWidth="1"/>
    <col min="77" max="77" width="1.140625" style="87" customWidth="1"/>
    <col min="78" max="78" width="42" style="11" customWidth="1"/>
    <col min="79" max="79" width="9.140625" style="11" customWidth="1"/>
    <col min="80" max="16384" width="9.140625" style="11"/>
  </cols>
  <sheetData>
    <row r="1" spans="2:83" ht="6" customHeight="1" thickBot="1" x14ac:dyDescent="0.25"/>
    <row r="2" spans="2:83" ht="15" x14ac:dyDescent="0.25">
      <c r="B2" s="88" t="s">
        <v>0</v>
      </c>
      <c r="C2" s="89" t="str">
        <f>'ROI Moderation'!C2:F2</f>
        <v>[Procurement Title]</v>
      </c>
      <c r="D2" s="83"/>
      <c r="E2" s="5"/>
      <c r="F2" s="5"/>
      <c r="G2" s="26"/>
      <c r="H2" s="26"/>
      <c r="I2" s="26"/>
      <c r="J2" s="26"/>
      <c r="K2" s="26"/>
      <c r="L2" s="5"/>
      <c r="M2" s="26"/>
      <c r="N2" s="26"/>
      <c r="O2" s="26"/>
      <c r="P2" s="26"/>
      <c r="Q2" s="5"/>
      <c r="R2" s="5"/>
      <c r="S2" s="26"/>
      <c r="T2" s="26"/>
      <c r="U2" s="26"/>
      <c r="V2" s="26"/>
      <c r="W2" s="26"/>
      <c r="X2" s="5"/>
      <c r="Y2" s="26"/>
      <c r="Z2" s="26"/>
      <c r="AA2" s="26"/>
      <c r="AB2" s="26"/>
      <c r="AC2" s="5"/>
      <c r="AD2" s="5"/>
      <c r="AE2" s="26"/>
      <c r="AF2" s="26"/>
      <c r="AG2" s="26"/>
      <c r="AH2" s="26"/>
      <c r="AI2" s="26"/>
      <c r="AJ2" s="5"/>
      <c r="AK2" s="26"/>
      <c r="AL2" s="26"/>
      <c r="AM2" s="26"/>
      <c r="AN2" s="26"/>
      <c r="AO2" s="26"/>
      <c r="AP2" s="5"/>
      <c r="AQ2" s="26"/>
      <c r="AR2" s="26"/>
      <c r="AS2" s="26"/>
      <c r="AT2" s="26"/>
      <c r="AU2" s="26"/>
      <c r="AV2" s="5"/>
      <c r="AW2" s="26"/>
      <c r="AX2" s="26"/>
      <c r="AY2" s="26"/>
      <c r="AZ2" s="26"/>
      <c r="BA2" s="5"/>
      <c r="BB2" s="5"/>
      <c r="BC2" s="26"/>
      <c r="BD2" s="26"/>
      <c r="BE2" s="26"/>
      <c r="BF2" s="26"/>
      <c r="BG2" s="26"/>
      <c r="BH2" s="5"/>
      <c r="BI2" s="26"/>
      <c r="BJ2" s="26"/>
      <c r="BK2" s="26"/>
      <c r="BL2" s="26"/>
      <c r="BM2" s="5"/>
      <c r="BN2" s="5"/>
      <c r="BO2" s="26"/>
      <c r="BP2" s="26"/>
      <c r="BQ2" s="26"/>
      <c r="BR2" s="26"/>
      <c r="BS2" s="26"/>
      <c r="BT2" s="5"/>
      <c r="BU2" s="26"/>
      <c r="BV2" s="26"/>
      <c r="BW2" s="26"/>
      <c r="BX2" s="26"/>
      <c r="BY2" s="26"/>
    </row>
    <row r="3" spans="2:83" ht="15" x14ac:dyDescent="0.25">
      <c r="B3" s="90" t="s">
        <v>15</v>
      </c>
      <c r="C3" s="91" t="str">
        <f>'Final Scores &amp; Short-list'!C11</f>
        <v>[Evaluator 6 Name (delete blanks)]</v>
      </c>
      <c r="D3" s="83"/>
      <c r="E3" s="5"/>
      <c r="F3" s="5"/>
      <c r="G3" s="26"/>
      <c r="H3" s="26"/>
      <c r="I3" s="26"/>
      <c r="J3" s="26"/>
      <c r="K3" s="26"/>
      <c r="L3" s="5"/>
      <c r="M3" s="26"/>
      <c r="N3" s="26"/>
      <c r="O3" s="26"/>
      <c r="P3" s="26"/>
      <c r="Q3" s="5"/>
      <c r="R3" s="5"/>
      <c r="S3" s="26"/>
      <c r="T3" s="26"/>
      <c r="U3" s="26"/>
      <c r="V3" s="26"/>
      <c r="W3" s="26"/>
      <c r="X3" s="5"/>
      <c r="Y3" s="26"/>
      <c r="Z3" s="26"/>
      <c r="AA3" s="26"/>
      <c r="AB3" s="26"/>
      <c r="AC3" s="5"/>
      <c r="AD3" s="5"/>
      <c r="AE3" s="26"/>
      <c r="AF3" s="26"/>
      <c r="AG3" s="26"/>
      <c r="AH3" s="26"/>
      <c r="AI3" s="26"/>
      <c r="AJ3" s="5"/>
      <c r="AK3" s="26"/>
      <c r="AL3" s="26"/>
      <c r="AM3" s="26"/>
      <c r="AN3" s="26"/>
      <c r="AO3" s="26"/>
      <c r="AP3" s="5"/>
      <c r="AQ3" s="26"/>
      <c r="AR3" s="26"/>
      <c r="AS3" s="26"/>
      <c r="AT3" s="26"/>
      <c r="AU3" s="26"/>
      <c r="AV3" s="5"/>
      <c r="AW3" s="26"/>
      <c r="AX3" s="26"/>
      <c r="AY3" s="26"/>
      <c r="AZ3" s="26"/>
      <c r="BA3" s="5"/>
      <c r="BB3" s="5"/>
      <c r="BC3" s="26"/>
      <c r="BD3" s="26"/>
      <c r="BE3" s="26"/>
      <c r="BF3" s="26"/>
      <c r="BG3" s="26"/>
      <c r="BH3" s="5"/>
      <c r="BI3" s="26"/>
      <c r="BJ3" s="26"/>
      <c r="BK3" s="26"/>
      <c r="BL3" s="26"/>
      <c r="BM3" s="5"/>
      <c r="BN3" s="5"/>
      <c r="BO3" s="26"/>
      <c r="BP3" s="26"/>
      <c r="BQ3" s="26"/>
      <c r="BR3" s="26"/>
      <c r="BS3" s="26"/>
      <c r="BT3" s="5"/>
      <c r="BU3" s="26"/>
      <c r="BV3" s="26"/>
      <c r="BW3" s="26"/>
      <c r="BX3" s="26"/>
      <c r="BY3" s="26"/>
    </row>
    <row r="4" spans="2:83" ht="15.75" thickBot="1" x14ac:dyDescent="0.3">
      <c r="B4" s="92" t="s">
        <v>10</v>
      </c>
      <c r="C4" s="93" t="str">
        <f>'ROI Moderation'!C3:F3</f>
        <v>Works</v>
      </c>
      <c r="D4" s="83"/>
      <c r="E4" s="5"/>
      <c r="F4" s="5"/>
      <c r="G4" s="26"/>
      <c r="H4" s="26"/>
      <c r="I4" s="26"/>
      <c r="J4" s="26"/>
      <c r="K4" s="26"/>
      <c r="L4" s="5"/>
      <c r="M4" s="26"/>
      <c r="N4" s="26"/>
      <c r="O4" s="26"/>
      <c r="P4" s="26"/>
      <c r="Q4" s="5"/>
      <c r="R4" s="5"/>
      <c r="S4" s="26"/>
      <c r="T4" s="26"/>
      <c r="U4" s="26"/>
      <c r="V4" s="26"/>
      <c r="W4" s="26"/>
      <c r="X4" s="5"/>
      <c r="Y4" s="26"/>
      <c r="Z4" s="26"/>
      <c r="AA4" s="26"/>
      <c r="AB4" s="26"/>
      <c r="AC4" s="5"/>
      <c r="AD4" s="5"/>
      <c r="AE4" s="26"/>
      <c r="AF4" s="26"/>
      <c r="AG4" s="26"/>
      <c r="AH4" s="26"/>
      <c r="AI4" s="26"/>
      <c r="AJ4" s="5"/>
      <c r="AK4" s="26"/>
      <c r="AL4" s="26"/>
      <c r="AM4" s="26"/>
      <c r="AN4" s="26"/>
      <c r="AO4" s="26"/>
      <c r="AP4" s="5"/>
      <c r="AQ4" s="26"/>
      <c r="AR4" s="26"/>
      <c r="AS4" s="26"/>
      <c r="AT4" s="26"/>
      <c r="AU4" s="26"/>
      <c r="AV4" s="5"/>
      <c r="AW4" s="26"/>
      <c r="AX4" s="26"/>
      <c r="AY4" s="26"/>
      <c r="AZ4" s="26"/>
      <c r="BA4" s="5"/>
      <c r="BB4" s="5"/>
      <c r="BC4" s="26"/>
      <c r="BD4" s="26"/>
      <c r="BE4" s="26"/>
      <c r="BF4" s="26"/>
      <c r="BG4" s="26"/>
      <c r="BH4" s="5"/>
      <c r="BI4" s="26"/>
      <c r="BJ4" s="26"/>
      <c r="BK4" s="26"/>
      <c r="BL4" s="26"/>
      <c r="BM4" s="5"/>
      <c r="BN4" s="5"/>
      <c r="BO4" s="26"/>
      <c r="BP4" s="26"/>
      <c r="BQ4" s="26"/>
      <c r="BR4" s="26"/>
      <c r="BS4" s="26"/>
      <c r="BT4" s="5"/>
      <c r="BU4" s="26"/>
      <c r="BV4" s="26"/>
      <c r="BW4" s="26"/>
      <c r="BX4" s="26"/>
      <c r="BY4" s="26"/>
    </row>
    <row r="5" spans="2:83" ht="6" customHeight="1" thickBot="1" x14ac:dyDescent="0.3">
      <c r="B5" s="94"/>
      <c r="C5" s="95"/>
      <c r="D5" s="95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2:83" ht="15" x14ac:dyDescent="0.25">
      <c r="B6" s="286" t="s">
        <v>7</v>
      </c>
      <c r="C6" s="289" t="s">
        <v>13</v>
      </c>
      <c r="D6" s="276" t="s">
        <v>4</v>
      </c>
      <c r="E6" s="6"/>
      <c r="F6" s="280" t="str">
        <f>'ROI Moderation'!H4</f>
        <v>Name 1</v>
      </c>
      <c r="G6" s="281"/>
      <c r="H6" s="281"/>
      <c r="I6" s="281"/>
      <c r="J6" s="282"/>
      <c r="K6" s="96"/>
      <c r="L6" s="280">
        <f>'ROI Moderation'!L4</f>
        <v>0</v>
      </c>
      <c r="M6" s="281"/>
      <c r="N6" s="281"/>
      <c r="O6" s="281"/>
      <c r="P6" s="282"/>
      <c r="Q6" s="97"/>
      <c r="R6" s="280">
        <f>'ROI Moderation'!P4</f>
        <v>0</v>
      </c>
      <c r="S6" s="281"/>
      <c r="T6" s="281"/>
      <c r="U6" s="281"/>
      <c r="V6" s="282"/>
      <c r="W6" s="96"/>
      <c r="X6" s="280">
        <f>'ROI Moderation'!T4</f>
        <v>0</v>
      </c>
      <c r="Y6" s="281"/>
      <c r="Z6" s="281"/>
      <c r="AA6" s="281"/>
      <c r="AB6" s="282"/>
      <c r="AC6" s="97"/>
      <c r="AD6" s="280">
        <f>'ROI Moderation'!X4</f>
        <v>0</v>
      </c>
      <c r="AE6" s="281"/>
      <c r="AF6" s="281"/>
      <c r="AG6" s="281"/>
      <c r="AH6" s="282"/>
      <c r="AI6" s="96"/>
      <c r="AJ6" s="280">
        <f>'ROI Moderation'!AB4</f>
        <v>0</v>
      </c>
      <c r="AK6" s="281"/>
      <c r="AL6" s="281"/>
      <c r="AM6" s="281"/>
      <c r="AN6" s="282"/>
      <c r="AO6" s="96"/>
      <c r="AP6" s="280">
        <f>'ROI Moderation'!AF4</f>
        <v>0</v>
      </c>
      <c r="AQ6" s="281"/>
      <c r="AR6" s="281"/>
      <c r="AS6" s="281"/>
      <c r="AT6" s="282"/>
      <c r="AU6" s="96"/>
      <c r="AV6" s="280">
        <f>'ROI Moderation'!AJ4</f>
        <v>0</v>
      </c>
      <c r="AW6" s="281"/>
      <c r="AX6" s="281"/>
      <c r="AY6" s="281"/>
      <c r="AZ6" s="282"/>
      <c r="BA6" s="97"/>
      <c r="BB6" s="280">
        <f>'ROI Moderation'!AN4</f>
        <v>0</v>
      </c>
      <c r="BC6" s="281"/>
      <c r="BD6" s="281"/>
      <c r="BE6" s="281"/>
      <c r="BF6" s="282"/>
      <c r="BG6" s="98"/>
      <c r="BH6" s="280">
        <f>'ROI Moderation'!AR4</f>
        <v>0</v>
      </c>
      <c r="BI6" s="281"/>
      <c r="BJ6" s="281"/>
      <c r="BK6" s="281"/>
      <c r="BL6" s="282"/>
      <c r="BM6" s="97"/>
      <c r="BN6" s="280">
        <f>'ROI Moderation'!AV4</f>
        <v>0</v>
      </c>
      <c r="BO6" s="281"/>
      <c r="BP6" s="281"/>
      <c r="BQ6" s="281"/>
      <c r="BR6" s="282"/>
      <c r="BS6" s="96"/>
      <c r="BT6" s="280">
        <f>'ROI Moderation'!AZ4</f>
        <v>0</v>
      </c>
      <c r="BU6" s="281"/>
      <c r="BV6" s="281"/>
      <c r="BW6" s="281"/>
      <c r="BX6" s="282"/>
      <c r="BY6" s="26"/>
    </row>
    <row r="7" spans="2:83" ht="15.75" thickBot="1" x14ac:dyDescent="0.3">
      <c r="B7" s="287"/>
      <c r="C7" s="290"/>
      <c r="D7" s="288"/>
      <c r="E7" s="6"/>
      <c r="F7" s="99" t="s">
        <v>14</v>
      </c>
      <c r="G7" s="283" t="s">
        <v>8</v>
      </c>
      <c r="H7" s="284"/>
      <c r="I7" s="285"/>
      <c r="J7" s="100" t="s">
        <v>12</v>
      </c>
      <c r="K7" s="101"/>
      <c r="L7" s="99" t="s">
        <v>14</v>
      </c>
      <c r="M7" s="283" t="s">
        <v>8</v>
      </c>
      <c r="N7" s="284"/>
      <c r="O7" s="285"/>
      <c r="P7" s="100" t="s">
        <v>12</v>
      </c>
      <c r="Q7" s="97"/>
      <c r="R7" s="99" t="s">
        <v>14</v>
      </c>
      <c r="S7" s="283" t="s">
        <v>8</v>
      </c>
      <c r="T7" s="284"/>
      <c r="U7" s="285"/>
      <c r="V7" s="100" t="s">
        <v>12</v>
      </c>
      <c r="W7" s="101"/>
      <c r="X7" s="99" t="s">
        <v>14</v>
      </c>
      <c r="Y7" s="283" t="s">
        <v>8</v>
      </c>
      <c r="Z7" s="284"/>
      <c r="AA7" s="285"/>
      <c r="AB7" s="100" t="s">
        <v>12</v>
      </c>
      <c r="AC7" s="97"/>
      <c r="AD7" s="99" t="s">
        <v>14</v>
      </c>
      <c r="AE7" s="283" t="s">
        <v>8</v>
      </c>
      <c r="AF7" s="284"/>
      <c r="AG7" s="285"/>
      <c r="AH7" s="100" t="s">
        <v>12</v>
      </c>
      <c r="AI7" s="101"/>
      <c r="AJ7" s="99" t="s">
        <v>14</v>
      </c>
      <c r="AK7" s="283" t="s">
        <v>8</v>
      </c>
      <c r="AL7" s="284"/>
      <c r="AM7" s="285"/>
      <c r="AN7" s="100" t="s">
        <v>12</v>
      </c>
      <c r="AO7" s="101"/>
      <c r="AP7" s="99" t="s">
        <v>14</v>
      </c>
      <c r="AQ7" s="283" t="s">
        <v>8</v>
      </c>
      <c r="AR7" s="284"/>
      <c r="AS7" s="285"/>
      <c r="AT7" s="100" t="s">
        <v>12</v>
      </c>
      <c r="AU7" s="101"/>
      <c r="AV7" s="99" t="s">
        <v>14</v>
      </c>
      <c r="AW7" s="283" t="s">
        <v>8</v>
      </c>
      <c r="AX7" s="284"/>
      <c r="AY7" s="285"/>
      <c r="AZ7" s="100" t="s">
        <v>12</v>
      </c>
      <c r="BA7" s="97"/>
      <c r="BB7" s="99" t="s">
        <v>14</v>
      </c>
      <c r="BC7" s="283" t="s">
        <v>8</v>
      </c>
      <c r="BD7" s="284"/>
      <c r="BE7" s="285"/>
      <c r="BF7" s="100" t="s">
        <v>12</v>
      </c>
      <c r="BG7" s="57"/>
      <c r="BH7" s="99" t="s">
        <v>14</v>
      </c>
      <c r="BI7" s="283" t="s">
        <v>8</v>
      </c>
      <c r="BJ7" s="284"/>
      <c r="BK7" s="285"/>
      <c r="BL7" s="100" t="s">
        <v>12</v>
      </c>
      <c r="BM7" s="97"/>
      <c r="BN7" s="99" t="s">
        <v>14</v>
      </c>
      <c r="BO7" s="283" t="s">
        <v>8</v>
      </c>
      <c r="BP7" s="284"/>
      <c r="BQ7" s="285"/>
      <c r="BR7" s="100" t="s">
        <v>12</v>
      </c>
      <c r="BS7" s="101"/>
      <c r="BT7" s="99" t="s">
        <v>14</v>
      </c>
      <c r="BU7" s="283" t="s">
        <v>8</v>
      </c>
      <c r="BV7" s="284"/>
      <c r="BW7" s="285"/>
      <c r="BX7" s="100" t="s">
        <v>12</v>
      </c>
    </row>
    <row r="8" spans="2:83" ht="117" customHeight="1" x14ac:dyDescent="0.2">
      <c r="B8" s="102" t="s">
        <v>5</v>
      </c>
      <c r="C8" s="1" t="s">
        <v>42</v>
      </c>
      <c r="D8" s="103">
        <f>'Final Scores &amp; Short-list'!$D$14*0.01</f>
        <v>0.65</v>
      </c>
      <c r="E8" s="109"/>
      <c r="F8" s="104"/>
      <c r="G8" s="277">
        <f>F8*$D8*10</f>
        <v>0</v>
      </c>
      <c r="H8" s="278"/>
      <c r="I8" s="279"/>
      <c r="J8" s="105"/>
      <c r="K8" s="110"/>
      <c r="L8" s="104"/>
      <c r="M8" s="277">
        <f>L8*$D8*10</f>
        <v>0</v>
      </c>
      <c r="N8" s="278"/>
      <c r="O8" s="279"/>
      <c r="P8" s="106"/>
      <c r="Q8" s="111"/>
      <c r="R8" s="104"/>
      <c r="S8" s="277">
        <f>R8*$D8*10</f>
        <v>0</v>
      </c>
      <c r="T8" s="278"/>
      <c r="U8" s="279"/>
      <c r="V8" s="105"/>
      <c r="W8" s="110"/>
      <c r="X8" s="104"/>
      <c r="Y8" s="277">
        <f>X8*$D8*10</f>
        <v>0</v>
      </c>
      <c r="Z8" s="278"/>
      <c r="AA8" s="279"/>
      <c r="AB8" s="105"/>
      <c r="AC8" s="111"/>
      <c r="AD8" s="104"/>
      <c r="AE8" s="277">
        <f>AD8*$D8*10</f>
        <v>0</v>
      </c>
      <c r="AF8" s="278"/>
      <c r="AG8" s="279"/>
      <c r="AH8" s="105"/>
      <c r="AI8" s="110"/>
      <c r="AJ8" s="104"/>
      <c r="AK8" s="277">
        <f>AJ8*$D8*10</f>
        <v>0</v>
      </c>
      <c r="AL8" s="278"/>
      <c r="AM8" s="279"/>
      <c r="AN8" s="105"/>
      <c r="AO8" s="110"/>
      <c r="AP8" s="104"/>
      <c r="AQ8" s="277">
        <f>AP8*$D8*10</f>
        <v>0</v>
      </c>
      <c r="AR8" s="278"/>
      <c r="AS8" s="279"/>
      <c r="AT8" s="105"/>
      <c r="AU8" s="110"/>
      <c r="AV8" s="104"/>
      <c r="AW8" s="277">
        <f>AV8*$D8*10</f>
        <v>0</v>
      </c>
      <c r="AX8" s="278"/>
      <c r="AY8" s="279"/>
      <c r="AZ8" s="105"/>
      <c r="BA8" s="111"/>
      <c r="BB8" s="104"/>
      <c r="BC8" s="277">
        <f>BB8*$D8*10</f>
        <v>0</v>
      </c>
      <c r="BD8" s="278"/>
      <c r="BE8" s="279"/>
      <c r="BF8" s="105"/>
      <c r="BG8" s="112"/>
      <c r="BH8" s="104"/>
      <c r="BI8" s="277">
        <f>BH8*$D8*10</f>
        <v>0</v>
      </c>
      <c r="BJ8" s="278"/>
      <c r="BK8" s="279"/>
      <c r="BL8" s="105"/>
      <c r="BM8" s="111"/>
      <c r="BN8" s="104"/>
      <c r="BO8" s="277">
        <f>BN8*$D8*10</f>
        <v>0</v>
      </c>
      <c r="BP8" s="278"/>
      <c r="BQ8" s="279"/>
      <c r="BR8" s="105"/>
      <c r="BS8" s="110"/>
      <c r="BT8" s="104"/>
      <c r="BU8" s="277">
        <f>BT8*$D8*10</f>
        <v>0</v>
      </c>
      <c r="BV8" s="278"/>
      <c r="BW8" s="279"/>
      <c r="BX8" s="105"/>
      <c r="BY8" s="112"/>
      <c r="BZ8" s="108"/>
      <c r="CA8" s="107"/>
      <c r="CB8" s="108"/>
      <c r="CC8" s="108"/>
      <c r="CD8" s="108"/>
      <c r="CE8" s="108"/>
    </row>
    <row r="9" spans="2:83" ht="120" customHeight="1" thickBot="1" x14ac:dyDescent="0.25">
      <c r="B9" s="113" t="s">
        <v>3</v>
      </c>
      <c r="C9" s="2" t="s">
        <v>43</v>
      </c>
      <c r="D9" s="114">
        <f>'Final Scores &amp; Short-list'!$G$14*0.01</f>
        <v>0.35000000000000003</v>
      </c>
      <c r="E9" s="109"/>
      <c r="F9" s="115"/>
      <c r="G9" s="277">
        <f>F9*$D9*10</f>
        <v>0</v>
      </c>
      <c r="H9" s="278"/>
      <c r="I9" s="279"/>
      <c r="J9" s="116"/>
      <c r="K9" s="117"/>
      <c r="L9" s="115"/>
      <c r="M9" s="277">
        <f>L9*$D9*10</f>
        <v>0</v>
      </c>
      <c r="N9" s="278"/>
      <c r="O9" s="279"/>
      <c r="P9" s="118"/>
      <c r="Q9" s="111"/>
      <c r="R9" s="115"/>
      <c r="S9" s="277">
        <f>R9*$D9*10</f>
        <v>0</v>
      </c>
      <c r="T9" s="278"/>
      <c r="U9" s="279"/>
      <c r="V9" s="116"/>
      <c r="W9" s="117"/>
      <c r="X9" s="115"/>
      <c r="Y9" s="277">
        <f>X9*$D9*10</f>
        <v>0</v>
      </c>
      <c r="Z9" s="278"/>
      <c r="AA9" s="279"/>
      <c r="AB9" s="116"/>
      <c r="AC9" s="111"/>
      <c r="AD9" s="115"/>
      <c r="AE9" s="277">
        <f>AD9*$D9*10</f>
        <v>0</v>
      </c>
      <c r="AF9" s="278"/>
      <c r="AG9" s="279"/>
      <c r="AH9" s="116"/>
      <c r="AI9" s="117"/>
      <c r="AJ9" s="115"/>
      <c r="AK9" s="277">
        <f>AJ9*$D9*10</f>
        <v>0</v>
      </c>
      <c r="AL9" s="278"/>
      <c r="AM9" s="279"/>
      <c r="AN9" s="116"/>
      <c r="AO9" s="117"/>
      <c r="AP9" s="115"/>
      <c r="AQ9" s="277">
        <f>AP9*$D9*10</f>
        <v>0</v>
      </c>
      <c r="AR9" s="278"/>
      <c r="AS9" s="279"/>
      <c r="AT9" s="116"/>
      <c r="AU9" s="117"/>
      <c r="AV9" s="115"/>
      <c r="AW9" s="277">
        <f>AV9*$D9*10</f>
        <v>0</v>
      </c>
      <c r="AX9" s="278"/>
      <c r="AY9" s="279"/>
      <c r="AZ9" s="116"/>
      <c r="BA9" s="111"/>
      <c r="BB9" s="115"/>
      <c r="BC9" s="277">
        <f>BB9*$D9*10</f>
        <v>0</v>
      </c>
      <c r="BD9" s="278"/>
      <c r="BE9" s="279"/>
      <c r="BF9" s="116"/>
      <c r="BG9" s="119"/>
      <c r="BH9" s="115"/>
      <c r="BI9" s="277">
        <f>BH9*$D9*10</f>
        <v>0</v>
      </c>
      <c r="BJ9" s="278"/>
      <c r="BK9" s="279"/>
      <c r="BL9" s="116"/>
      <c r="BM9" s="111"/>
      <c r="BN9" s="115"/>
      <c r="BO9" s="277">
        <f>BN9*$D9*10</f>
        <v>0</v>
      </c>
      <c r="BP9" s="278"/>
      <c r="BQ9" s="279"/>
      <c r="BR9" s="116"/>
      <c r="BS9" s="117"/>
      <c r="BT9" s="115"/>
      <c r="BU9" s="277">
        <f>BT9*$D9*10</f>
        <v>0</v>
      </c>
      <c r="BV9" s="278"/>
      <c r="BW9" s="279"/>
      <c r="BX9" s="116"/>
      <c r="BY9" s="120"/>
      <c r="BZ9" s="108"/>
      <c r="CA9" s="108"/>
      <c r="CB9" s="108"/>
      <c r="CC9" s="108"/>
      <c r="CD9" s="108"/>
      <c r="CE9" s="108"/>
    </row>
    <row r="10" spans="2:83" ht="15.75" thickBot="1" x14ac:dyDescent="0.3">
      <c r="B10" s="295" t="s">
        <v>16</v>
      </c>
      <c r="C10" s="296"/>
      <c r="D10" s="128"/>
      <c r="E10" s="6"/>
      <c r="F10" s="121"/>
      <c r="G10" s="122">
        <f>G9+G8</f>
        <v>0</v>
      </c>
      <c r="H10" s="123" t="s">
        <v>11</v>
      </c>
      <c r="I10" s="124">
        <f>IF($C$4="Works",30,60)</f>
        <v>30</v>
      </c>
      <c r="J10" s="125"/>
      <c r="K10" s="107"/>
      <c r="L10" s="121"/>
      <c r="M10" s="122">
        <f>M9+M8</f>
        <v>0</v>
      </c>
      <c r="N10" s="123" t="s">
        <v>11</v>
      </c>
      <c r="O10" s="124">
        <f>IF($C$4="Works",30,60)</f>
        <v>30</v>
      </c>
      <c r="P10" s="125"/>
      <c r="Q10" s="33"/>
      <c r="R10" s="121"/>
      <c r="S10" s="122">
        <f>S9+S8</f>
        <v>0</v>
      </c>
      <c r="T10" s="123" t="s">
        <v>11</v>
      </c>
      <c r="U10" s="124">
        <f>IF($C$4="Works",30,60)</f>
        <v>30</v>
      </c>
      <c r="V10" s="126"/>
      <c r="W10" s="107"/>
      <c r="X10" s="121"/>
      <c r="Y10" s="122">
        <f>Y9+Y8</f>
        <v>0</v>
      </c>
      <c r="Z10" s="123" t="s">
        <v>11</v>
      </c>
      <c r="AA10" s="124">
        <f>IF($C$4="Works",30,60)</f>
        <v>30</v>
      </c>
      <c r="AB10" s="126"/>
      <c r="AC10" s="33"/>
      <c r="AD10" s="121"/>
      <c r="AE10" s="122">
        <f>AE9+AE8</f>
        <v>0</v>
      </c>
      <c r="AF10" s="123" t="s">
        <v>11</v>
      </c>
      <c r="AG10" s="124">
        <f>IF($C$4="Works",30,60)</f>
        <v>30</v>
      </c>
      <c r="AH10" s="126"/>
      <c r="AI10" s="107"/>
      <c r="AJ10" s="121"/>
      <c r="AK10" s="122">
        <f>AK9+AK8</f>
        <v>0</v>
      </c>
      <c r="AL10" s="123" t="s">
        <v>11</v>
      </c>
      <c r="AM10" s="124">
        <f>IF($C$4="Works",30,60)</f>
        <v>30</v>
      </c>
      <c r="AN10" s="126"/>
      <c r="AO10" s="107"/>
      <c r="AP10" s="121"/>
      <c r="AQ10" s="122">
        <f>AQ9+AQ8</f>
        <v>0</v>
      </c>
      <c r="AR10" s="123" t="s">
        <v>11</v>
      </c>
      <c r="AS10" s="124">
        <f>IF($C$4="Works",30,60)</f>
        <v>30</v>
      </c>
      <c r="AT10" s="126"/>
      <c r="AU10" s="107"/>
      <c r="AV10" s="121"/>
      <c r="AW10" s="122">
        <f>AW9+AW8</f>
        <v>0</v>
      </c>
      <c r="AX10" s="123" t="s">
        <v>11</v>
      </c>
      <c r="AY10" s="124">
        <f>IF($C$4="Works",30,60)</f>
        <v>30</v>
      </c>
      <c r="AZ10" s="126"/>
      <c r="BA10" s="33"/>
      <c r="BB10" s="121"/>
      <c r="BC10" s="122">
        <f>BC9+BC8</f>
        <v>0</v>
      </c>
      <c r="BD10" s="123" t="s">
        <v>11</v>
      </c>
      <c r="BE10" s="124">
        <f>IF($C$4="Works",30,60)</f>
        <v>30</v>
      </c>
      <c r="BF10" s="126"/>
      <c r="BG10" s="126"/>
      <c r="BH10" s="121"/>
      <c r="BI10" s="122">
        <f>BI9+BI8</f>
        <v>0</v>
      </c>
      <c r="BJ10" s="123" t="s">
        <v>11</v>
      </c>
      <c r="BK10" s="124">
        <f>IF($C$4="Works",30,60)</f>
        <v>30</v>
      </c>
      <c r="BL10" s="126"/>
      <c r="BM10" s="33"/>
      <c r="BN10" s="121"/>
      <c r="BO10" s="122">
        <f>BO9+BO8</f>
        <v>0</v>
      </c>
      <c r="BP10" s="123" t="s">
        <v>11</v>
      </c>
      <c r="BQ10" s="124">
        <f>IF($C$4="Works",30,60)</f>
        <v>30</v>
      </c>
      <c r="BR10" s="126"/>
      <c r="BS10" s="107"/>
      <c r="BT10" s="121"/>
      <c r="BU10" s="122">
        <f>BU9+BU8</f>
        <v>0</v>
      </c>
      <c r="BV10" s="123" t="s">
        <v>11</v>
      </c>
      <c r="BW10" s="124">
        <f>IF($C$4="Works",30,60)</f>
        <v>30</v>
      </c>
      <c r="BX10" s="126"/>
      <c r="BY10" s="107"/>
      <c r="BZ10" s="108"/>
      <c r="CA10" s="108"/>
      <c r="CB10" s="108"/>
      <c r="CC10" s="108"/>
      <c r="CD10" s="108"/>
      <c r="CE10" s="108"/>
    </row>
    <row r="11" spans="2:83" ht="12.6" customHeight="1" x14ac:dyDescent="0.2">
      <c r="B11" s="291" t="s">
        <v>17</v>
      </c>
      <c r="C11" s="292"/>
      <c r="F11" s="108"/>
      <c r="G11" s="108"/>
      <c r="H11" s="108"/>
      <c r="I11" s="108"/>
      <c r="J11" s="108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7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7"/>
      <c r="AJ11" s="108"/>
      <c r="AK11" s="108"/>
      <c r="AL11" s="108"/>
      <c r="AM11" s="108"/>
      <c r="AN11" s="108"/>
      <c r="AO11" s="107"/>
      <c r="AP11" s="108"/>
      <c r="AQ11" s="108"/>
      <c r="AR11" s="108"/>
      <c r="AS11" s="108"/>
      <c r="AT11" s="108"/>
      <c r="AU11" s="107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7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7"/>
      <c r="BT11" s="108"/>
      <c r="BU11" s="108"/>
      <c r="BV11" s="108"/>
      <c r="BW11" s="108"/>
      <c r="BX11" s="108"/>
      <c r="BY11" s="107"/>
      <c r="BZ11" s="108"/>
      <c r="CA11" s="108"/>
      <c r="CB11" s="108"/>
      <c r="CC11" s="108"/>
      <c r="CD11" s="108"/>
      <c r="CE11" s="108"/>
    </row>
    <row r="12" spans="2:83" ht="12.6" customHeight="1" x14ac:dyDescent="0.2">
      <c r="B12" s="291" t="s">
        <v>45</v>
      </c>
      <c r="C12" s="292"/>
      <c r="F12" s="108"/>
      <c r="G12" s="108"/>
      <c r="H12" s="108"/>
      <c r="I12" s="108"/>
      <c r="J12" s="108"/>
      <c r="K12" s="107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7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7"/>
      <c r="AJ12" s="108"/>
      <c r="AK12" s="108"/>
      <c r="AL12" s="108"/>
      <c r="AM12" s="108"/>
      <c r="AN12" s="108"/>
      <c r="AO12" s="107"/>
      <c r="AP12" s="108"/>
      <c r="AQ12" s="108"/>
      <c r="AR12" s="108"/>
      <c r="AS12" s="108"/>
      <c r="AT12" s="108"/>
      <c r="AU12" s="107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7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7"/>
      <c r="BT12" s="108"/>
      <c r="BU12" s="108"/>
      <c r="BV12" s="108"/>
      <c r="BW12" s="108"/>
      <c r="BX12" s="108"/>
      <c r="BY12" s="107"/>
      <c r="BZ12" s="108"/>
      <c r="CA12" s="108"/>
      <c r="CB12" s="108"/>
      <c r="CC12" s="108"/>
      <c r="CD12" s="108"/>
      <c r="CE12" s="108"/>
    </row>
    <row r="13" spans="2:83" ht="12.6" customHeight="1" x14ac:dyDescent="0.2">
      <c r="B13" s="291" t="s">
        <v>44</v>
      </c>
      <c r="C13" s="292"/>
    </row>
    <row r="14" spans="2:83" ht="12.6" customHeight="1" x14ac:dyDescent="0.2">
      <c r="B14" s="291" t="s">
        <v>19</v>
      </c>
      <c r="C14" s="292"/>
    </row>
    <row r="15" spans="2:83" ht="12.6" customHeight="1" x14ac:dyDescent="0.2">
      <c r="B15" s="291" t="s">
        <v>20</v>
      </c>
      <c r="C15" s="292"/>
    </row>
    <row r="16" spans="2:83" ht="12.6" customHeight="1" thickBot="1" x14ac:dyDescent="0.25">
      <c r="B16" s="293" t="s">
        <v>21</v>
      </c>
      <c r="C16" s="294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58">
    <mergeCell ref="BB6:BF6"/>
    <mergeCell ref="R6:V6"/>
    <mergeCell ref="B6:B7"/>
    <mergeCell ref="C6:C7"/>
    <mergeCell ref="D6:D7"/>
    <mergeCell ref="F6:J6"/>
    <mergeCell ref="L6:P6"/>
    <mergeCell ref="AQ7:AS7"/>
    <mergeCell ref="X6:AB6"/>
    <mergeCell ref="AD6:AH6"/>
    <mergeCell ref="AJ6:AN6"/>
    <mergeCell ref="AP6:AT6"/>
    <mergeCell ref="AV6:AZ6"/>
    <mergeCell ref="BU7:BW7"/>
    <mergeCell ref="BH6:BL6"/>
    <mergeCell ref="BN6:BR6"/>
    <mergeCell ref="BT6:BX6"/>
    <mergeCell ref="G7:I7"/>
    <mergeCell ref="M7:O7"/>
    <mergeCell ref="S7:U7"/>
    <mergeCell ref="Y7:AA7"/>
    <mergeCell ref="AE7:AG7"/>
    <mergeCell ref="AK7:AM7"/>
    <mergeCell ref="AW8:AY8"/>
    <mergeCell ref="BC8:BE8"/>
    <mergeCell ref="AW7:AY7"/>
    <mergeCell ref="BC7:BE7"/>
    <mergeCell ref="BI7:BK7"/>
    <mergeCell ref="BO7:BQ7"/>
    <mergeCell ref="AK9:AM9"/>
    <mergeCell ref="AQ9:AS9"/>
    <mergeCell ref="G8:I8"/>
    <mergeCell ref="M8:O8"/>
    <mergeCell ref="S8:U8"/>
    <mergeCell ref="Y8:AA8"/>
    <mergeCell ref="AE8:AG8"/>
    <mergeCell ref="AK8:AM8"/>
    <mergeCell ref="AQ8:AS8"/>
    <mergeCell ref="BU9:BW9"/>
    <mergeCell ref="B10:C10"/>
    <mergeCell ref="BI8:BK8"/>
    <mergeCell ref="BO8:BQ8"/>
    <mergeCell ref="BU8:BW8"/>
    <mergeCell ref="G9:I9"/>
    <mergeCell ref="M9:O9"/>
    <mergeCell ref="S9:U9"/>
    <mergeCell ref="Y9:AA9"/>
    <mergeCell ref="AE9:AG9"/>
    <mergeCell ref="B16:C16"/>
    <mergeCell ref="AW9:AY9"/>
    <mergeCell ref="BC9:BE9"/>
    <mergeCell ref="BI9:BK9"/>
    <mergeCell ref="BO9:BQ9"/>
    <mergeCell ref="B11:C11"/>
    <mergeCell ref="B12:C12"/>
    <mergeCell ref="B13:C13"/>
    <mergeCell ref="B14:C14"/>
    <mergeCell ref="B15:C15"/>
  </mergeCells>
  <dataValidations count="1">
    <dataValidation type="list" allowBlank="1" showInputMessage="1" showErrorMessage="1" sqref="BX4:BY4 BT4:BU4">
      <formula1>$CA$2:$CA$3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Instructions</vt:lpstr>
      <vt:lpstr>Final Scores &amp; Short-list</vt:lpstr>
      <vt:lpstr>ROI Moderation</vt:lpstr>
      <vt:lpstr>Evaluator 1 (Chair)</vt:lpstr>
      <vt:lpstr>Evaluator 2</vt:lpstr>
      <vt:lpstr>Evaluator 3</vt:lpstr>
      <vt:lpstr>Evaluator 4</vt:lpstr>
      <vt:lpstr>Evaluator 5</vt:lpstr>
      <vt:lpstr>Evaluator 6</vt:lpstr>
      <vt:lpstr>'Final Scores &amp; Short-list'!Print_Area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Property Procurement ROI Evaluation Workbook</dc:title>
  <dc:subject>School Property Procurement ROI Evaluation Workbook</dc:subject>
  <dc:creator>Ministry of Education</dc:creator>
  <cp:keywords>School Property Procurement ROI Evaluation Workbook</cp:keywords>
  <cp:lastModifiedBy>Madeline McGovern</cp:lastModifiedBy>
  <cp:lastPrinted>2017-02-22T23:53:36Z</cp:lastPrinted>
  <dcterms:created xsi:type="dcterms:W3CDTF">2015-02-02T21:01:17Z</dcterms:created>
  <dcterms:modified xsi:type="dcterms:W3CDTF">2022-06-07T20:23:27Z</dcterms:modified>
</cp:coreProperties>
</file>